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5476" windowWidth="15480" windowHeight="11640" activeTab="0"/>
  </bookViews>
  <sheets>
    <sheet name="Cover" sheetId="1" r:id="rId1"/>
    <sheet name="Purpose" sheetId="2" r:id="rId2"/>
    <sheet name="Dashboard" sheetId="3" r:id="rId3"/>
    <sheet name="Test Cases" sheetId="4" r:id="rId4"/>
    <sheet name="Out Of Scope Controls" sheetId="5" r:id="rId5"/>
    <sheet name="Sources" sheetId="6" r:id="rId6"/>
    <sheet name="Legend" sheetId="7" r:id="rId7"/>
    <sheet name="Change Log" sheetId="8" r:id="rId8"/>
  </sheets>
  <definedNames>
    <definedName name="_xlnm._FilterDatabase" localSheetId="3" hidden="1">'Test Cases'!$A$1:$J$50</definedName>
    <definedName name="_xlfn.IFERROR" hidden="1">#NAME?</definedName>
  </definedNames>
  <calcPr fullCalcOnLoad="1"/>
</workbook>
</file>

<file path=xl/sharedStrings.xml><?xml version="1.0" encoding="utf-8"?>
<sst xmlns="http://schemas.openxmlformats.org/spreadsheetml/2006/main" count="685" uniqueCount="410">
  <si>
    <t>Percent (%)</t>
  </si>
  <si>
    <t>Status</t>
  </si>
  <si>
    <t>Number of Checks</t>
  </si>
  <si>
    <t>Pass</t>
  </si>
  <si>
    <t>Fail</t>
  </si>
  <si>
    <t>Info</t>
  </si>
  <si>
    <t>Not Applicable</t>
  </si>
  <si>
    <t>Blank (Not Reviewed)</t>
  </si>
  <si>
    <t>Total Tests Performed</t>
  </si>
  <si>
    <t>Absolute Total # Tests</t>
  </si>
  <si>
    <r>
      <t>Updates:</t>
    </r>
    <r>
      <rPr>
        <sz val="8"/>
        <rFont val="Arial"/>
        <family val="2"/>
      </rPr>
      <t xml:space="preserve">
</t>
    </r>
    <r>
      <rPr>
        <b/>
        <i/>
        <sz val="8"/>
        <rFont val="Arial"/>
        <family val="2"/>
      </rPr>
      <t>-Cover:</t>
    </r>
    <r>
      <rPr>
        <sz val="8"/>
        <rFont val="Arial"/>
        <family val="2"/>
      </rPr>
      <t xml:space="preserve"> 
Reorganized the Tester and Agency POC information cells, to better reflect possible multiple POCs.
</t>
    </r>
    <r>
      <rPr>
        <b/>
        <i/>
        <sz val="8"/>
        <rFont val="Arial"/>
        <family val="2"/>
      </rPr>
      <t>-Test Cases:</t>
    </r>
    <r>
      <rPr>
        <sz val="8"/>
        <rFont val="Arial"/>
        <family val="2"/>
      </rPr>
      <t xml:space="preserve"> 
a. Changed Column G header to "Pass / Fail / N/A", to more accurately reflect the four possible status indicators.
b. Added conditional formatting to the status cells, and included summary cells at the bottom of the checks. 
c. Added control names to the NIST ID cells.  Primary control is listed in black; any secondary controls are listed in GRAY.
d. Changed the primary control for several findings where there was a better fit than the currently assigned control: 48, 53-59, 62, 64
</t>
    </r>
    <r>
      <rPr>
        <b/>
        <i/>
        <sz val="8"/>
        <rFont val="Arial"/>
        <family val="2"/>
      </rPr>
      <t>-Legend:</t>
    </r>
    <r>
      <rPr>
        <sz val="8"/>
        <rFont val="Arial"/>
        <family val="2"/>
      </rPr>
      <t xml:space="preserve">  Updated the Pass/Fail row to reflect the three possible status indicators (above).
</t>
    </r>
    <r>
      <rPr>
        <b/>
        <i/>
        <sz val="8"/>
        <rFont val="Arial"/>
        <family val="2"/>
      </rPr>
      <t>-Test IDs:</t>
    </r>
    <r>
      <rPr>
        <sz val="8"/>
        <rFont val="Arial"/>
        <family val="2"/>
      </rPr>
      <t xml:space="preserve"> 
-No changes at this time.
</t>
    </r>
  </si>
  <si>
    <t>Checks to see if the organization allocates sufficient audit record storage capacity and configures auditing to reduce the likelihood of such capacity being exceeded.</t>
  </si>
  <si>
    <t>Considering the auditing requirements in control objective AU-2, ask the administrator if there has been enough storage allocated for capturing and retaining audit logs. Note: if the server stores logs onto a dedicated syslog server, ask the administrator if that server has been allocated enough space to handle the requirements in control objective AU-2.</t>
  </si>
  <si>
    <t>Local or syslog server has enough space to capture and retain the logs generated by the system.</t>
  </si>
  <si>
    <t>Ask the administrator if the appropriate organization officials are notified if any of the following occur: Software/hardware errors, failures in the audit capturing mechanisms, or audit storage capacity being reached or exceeded</t>
  </si>
  <si>
    <t>Appropriate organizational officials are notified  in the event of an audit processing failure.</t>
  </si>
  <si>
    <t>Checks to see if the organization regularly reviews/analyzes information system audit records for indications of inappropriate or unusual activity, investigates suspicious activity or suspected violations, reports findings to appropriate officials, and takes necessary actions.</t>
  </si>
  <si>
    <t>Checks to see if The information system produces audit records that contain sufficient information to establish what events occurred, the sources of the events, and the outcomes of the events.</t>
  </si>
  <si>
    <t>Ask the administrator if the following items are being recorded with the audit log output. Make note of any exceptions:
--
(i) date and time of the event; (ii) the component of the information system (e.g., software component, hardware component) where the event occurred; (iii) type of event; (iv) user/subject identity; and (v) the outcome (success or failure) of the event.</t>
  </si>
  <si>
    <t>Auditing is configured to meet all requirements within the operating systems capabilities.</t>
  </si>
  <si>
    <t>Checks to see if the information system provides time stamps for use in audit record generation.</t>
  </si>
  <si>
    <t>Timestamps are included with audit output.</t>
  </si>
  <si>
    <t>Checks to see if the information system protects audit information and audit tools from unauthorized access, modification, and deletion.</t>
  </si>
  <si>
    <t>Protection mechanisms have been implemented to protect the auditing system and its output.</t>
  </si>
  <si>
    <t>Checks to see if the information system alerts appropriate organizational officials in the event of an audit processing failure and takes the following additional actions: shut down information system, overwrite oldest audit records, stop generating audit records</t>
  </si>
  <si>
    <t>Tester:</t>
  </si>
  <si>
    <t>Date:</t>
  </si>
  <si>
    <t>Location:</t>
  </si>
  <si>
    <t>IRS Safeguard SCSEM Legend</t>
  </si>
  <si>
    <r>
      <t xml:space="preserve">Test Case Tab:  </t>
    </r>
    <r>
      <rPr>
        <sz val="11"/>
        <rFont val="Arial"/>
        <family val="2"/>
      </rPr>
      <t>Execute the test cases and document the results to complete the IRS Safeguard Computer Security review.  Reviewer is required to complete the following columns:  Actual Results, Comments/Supporting Evidence.  Please find more details of ea</t>
    </r>
  </si>
  <si>
    <t>Identification number of SCSEM test case</t>
  </si>
  <si>
    <t>NIST ID</t>
  </si>
  <si>
    <t>NIST 800-53/PUB 1075 Control Identifier</t>
  </si>
  <si>
    <t>Objective of test procedure.</t>
  </si>
  <si>
    <t>Detailed test procedures to follow for test execution.</t>
  </si>
  <si>
    <t>The expected outcome of the test step execution that would result in a Pass.</t>
  </si>
  <si>
    <t>The actual outcome of the test step execution, i.e., the actual configuration setting observed.</t>
  </si>
  <si>
    <t>Comments / Supporting Evidence</t>
  </si>
  <si>
    <t>Reviewer to include any supporting evidence to confirm if the test case passed., failed on not applicable  As evidence, provide the following information for the following assessment methods:
1. Interview - Name and title of the person providing informati</t>
  </si>
  <si>
    <t>Comments/Supporting Evidence</t>
  </si>
  <si>
    <t>Pass / Fail / N/A</t>
  </si>
  <si>
    <t xml:space="preserve">Reviewer to indicate if the test case passed, failed, or is not applicable.  </t>
  </si>
  <si>
    <t xml:space="preserve">Ask the administrator about the current logging implementation. Spend time looking for audit capabilities and compliance with the following requirements.
--
The audit trail shall ...
*capture all successful login and logoff attempts. 
*capture all unsuccessful login and authorization attempts.
*capture all identification and authentication attempts.
*capture all actions, connections and requests performed by privileged users (a user who, by virtue of function, and/or seniority, has been allocated powers within the computer system, which are significantly greater than those available to the majority of users.  Such persons will include, for example, the system administrator(s) and network administrator(s) who are responsible for keeping the system available and may need powers to create new user profiles as well as add to or amend the powers and access rights of existing users).
*capture all actions, connections and requests performed by privileged functions.
*capture all changes to logical access control authorities (e.g., rights, permissions).
*capture all system changes with the potential to compromise the integrity of audit policy configurations, security policy configurations and audit record generation services. 
*capture the creation, modification and deletion of user accounts and group accounts.
*capture the creation, modification and deletion of user account and group account privileges.
*capture:  i) the date of the system event; ii) the time of the system event; iii) the type of system event initiated; and iv) the user account, system account, service or process responsible for initiating the system event. 
*capture system startup and shutdown functions. 
*capture modifications to administrator account(s) and administrator group account(s) including: i) escalation of user account privileges commensurate with administrator-equivalent account(s); and  ii) adding or deleting users from the administrator group account(s).
*capture the enabling or disabling of audit report generation services. 
*capture command line changes, batch file changes and queries made to the system (e.g., operating system, application, database).
</t>
  </si>
  <si>
    <t>Interview the administrator to determine what service are running on the UNIX server. Services such as ssh, http, mysql, and others including web-based management interfaces should be configured with a timeout value set in accordance with the organizations policy.</t>
  </si>
  <si>
    <t>Ask the administrator what type of encryption capabilities are installed and configured on the UNIX server.</t>
  </si>
  <si>
    <t>Information requiring protection by encryption is actually identified and is safeguarded using established and approved encryption methods.</t>
  </si>
  <si>
    <t>Interview the administrator to get a good understanding of the services that are provided by the UNIX server. Ask if any additional configuration was performed to protect against DoS attacks. In addition to service configurations on items such as Apache, other UNIX applications such as software firewalls or access control lists like tcpwrappers could be installed and configured to perform additional port blocking, rate limiting of TCP connections, or black listing of particular networks that are the cause of the DoS attack.</t>
  </si>
  <si>
    <t>Native or third party applications or devices have been configured to protect the UNIX host from DoS attacks.</t>
  </si>
  <si>
    <t xml:space="preserve">Ask the administrator about any publicly accessible services that the UNIX server is hosting. If the server is hosting a publicly accessible web application such as a website, and an administrative or management service such as a database server; ask the administrator what measures are being used to separate the two services. </t>
  </si>
  <si>
    <t xml:space="preserve">Many UNIX's by design, have supported  the Trusted Computer System Evaluation Criteria (TCSEC) [DoD5200.28-STD]. Ask the administrator if this specific version of UNIX is not compliant or if any add on software components have been installed that would contribute to issues that arise from sharing previous resources that have not been appropriately sanitized and made available for reuse. </t>
  </si>
  <si>
    <t>Ask the administrator if the UNIX environment support a RADIUS, PKI, VPN technology, or other authentication method that requires the use of extra software or hardware token for authentication. If it does support one of these systems, ask about the management of these authentication devices specifically when the device is lost/compromised or needs to be revoked or changed.</t>
  </si>
  <si>
    <t>As the administrator of passwords are obscured/hidden when they are entered at any of the UNIX login prompts. This includes, but is not limited to Remote Console logins, SSH logins, etc.</t>
  </si>
  <si>
    <t>Passwords or other types of authenticator feedback are obscured/hidden from being seen by unauthorized individuals.</t>
  </si>
  <si>
    <t>Strong cryptography is used for all forms of authentication.</t>
  </si>
  <si>
    <t>Ask the administrator if the audit reporting system is configured to provide timestamps for use in audit record generation.</t>
  </si>
  <si>
    <t>Ask the administrator if there actions that can be performed on the UNIX deployments that can be done without user authentication.</t>
  </si>
  <si>
    <t>Ask the administrator if all remote access to the UNIX environment is monitored and checks for proper authentication occur regularly.</t>
  </si>
  <si>
    <t>All remote access to the UNIX environment is monitored and checked for unauthorized access attempts.</t>
  </si>
  <si>
    <t>Ask the administrator if all user accounts are unique. Also, ask if all user accounts or processes such as apache or mysql are unique and require passwords or other authentication method when invoked. These processes could be invoked without a password and offer a emote connection without the admin's knowledge if not properly controlled.</t>
  </si>
  <si>
    <t>Ask the administrator if specific hosts or devices have been determined to need to authenticate or identify themselves before a connection can be established? If so, are these hosts required to identify/authenticate by IP address, MAC Address, or via a Radius server? Example: Some UNIX servers use /etc/host.allow and /etc/host.deny files. PAM authentication is also another method.</t>
  </si>
  <si>
    <t xml:space="preserve">If the UNIX deployment involves several interconnected systems, access controls are in place to prevent unauthorized information flow between systems. </t>
  </si>
  <si>
    <t>Ask the administrator about the deployment of the UNIX environment. From this information, determine the if the environment encompasses several interconnected systems. These interconnected systems could be comprised of multiple UNIX servers running SSH, Apache, or other web based service deployments. Ask if TCPwrappers, UNIX firewalls, or other similar technologies are in place.</t>
  </si>
  <si>
    <t>Ask the administrator if separate roles have been defined for specific tasks. This can be performed using additional groups in UNIX where each role has assigned members that are responsible for a specific task. The SUDO utility, properly configured, could meet this control objective.</t>
  </si>
  <si>
    <t>The UNIX deployment makes use of roles and user assignments to those roles to perform specific tasks.</t>
  </si>
  <si>
    <t>The principle of least privilege is used when creating users and groups on the UNIX system.</t>
  </si>
  <si>
    <t>Consecutive invalid login attempts are limited using UNIX configurations for each respective service. Examples would be sshd.conf, telnetd.conf, or inetd.conf, configuration file name or location may vary.</t>
  </si>
  <si>
    <t>Ask the administrator if session locks are enabled for admin consoles using X-Windows or Workstations running any UNIX utility remotely. All interactive sessions should employ a method of locking a session after a period of inactivity</t>
  </si>
  <si>
    <t>User accounts are reviewed at least annually to ensure accounts found on the UNIX server are necessary and that account privileges are assigned correctly. 
No accounts exist for individuals that are no longer associated with the organization.</t>
  </si>
  <si>
    <t>Ask the administrator to demonstrate how user and group access is assigned. Find out if roles are assigned for a particular set of users and then that role/group are given only the rights that are required to perform that duty.
The sudo utility could be used for this control objective.</t>
  </si>
  <si>
    <t>Access to functions or areas on the UNIX system should be protected by access controls. This could be by user, group or role or a more granular approach depending on the organizations requirements.
Users listed, if any, with security equal to the root user are both must be required for production and documented.</t>
  </si>
  <si>
    <t>Checks to see if the information system terminates a network connection at the end of a session or after a organizationally defined amount of  inactivity.</t>
  </si>
  <si>
    <t>Ask the administrator if the measures are taken to restrict the use of auditing tools and protect their output so that they can only be read by users with appropriate privileges, and cannot be deleted or modified.</t>
  </si>
  <si>
    <t>Management and user based services and applications are either physically or logically separated. Separation may be accomplished through the use of different computers, different central processing units, different instances of the operating system, different network addresses, combinations of these methods, or other methods as appropriate.</t>
  </si>
  <si>
    <t>Information systems that are required to authenticate or  otherwise identify themselves are using IP, MAC, RADIUS, or other well know authentication and identification methods.</t>
  </si>
  <si>
    <t>The operating system is configured to meet all requirements possible within the capabilities of the operating system's audit configuration options. Note any exception that are limitations of the operating system.</t>
  </si>
  <si>
    <t>Ask the administrator about audit log reviews. Does the current log review procedure meet the control objective? Note any exceptions.</t>
  </si>
  <si>
    <t>Audit logs are reviewed for suspicious activity, access control changes, or other inappropriate activities and events are reported to the appropriate officials.</t>
  </si>
  <si>
    <t>Ask the administrator if the currently implemented password controls meets the test objective</t>
  </si>
  <si>
    <t>Current password controls meet the control objective.</t>
  </si>
  <si>
    <t>Interview the administrator and ask about what steps are involved in creating a user, group, or role. Specifically ask if the principle of least privilege is used when account, groups, or roles are created. Are users granted permissions that would allow access to areas that are not required?</t>
  </si>
  <si>
    <t xml:space="preserve">Users shall be prohibited from changing their passwords for at least 15 days after a recent change.  Meaning, the minimum password age limit shall be 15 days after a recent password change. </t>
  </si>
  <si>
    <t xml:space="preserve">Privileged users shall be able to override the minimum password age limit for users when necessary to perform required job functions. </t>
  </si>
  <si>
    <t>The information system shall routinely prompt users to change their passwords within 5-14 days before such password expires.</t>
  </si>
  <si>
    <t>User account lockout feature shall disable the user account after 3 unsuccessful login attempts.</t>
  </si>
  <si>
    <t xml:space="preserve">Account lockout duration shall be permanent until an authorized system administrator reinstates the user account. </t>
  </si>
  <si>
    <t xml:space="preserve">Default vendor passwords shall be changed upon successful installation of the information system product.   </t>
  </si>
  <si>
    <t>System initialization (boot) settings shall be password-protected.</t>
  </si>
  <si>
    <t>Clear-text representation of passwords shall be suppressed (blotted out) when entered at the login screen.</t>
  </si>
  <si>
    <t xml:space="preserve">Passwords shall not be automated through function keys, scripts or other methods where passwords may be stored on the system. </t>
  </si>
  <si>
    <t xml:space="preserve">Null passwords shall be prohibited to reduce the risk of compromise through rogue enticement techniques or other attack and penetration methods. </t>
  </si>
  <si>
    <t>Use of dictionary words, popular phrases, or obvious combinations of letters and numbers in passwords shall be prohibited when possible.  Obvious combinations of letters and numbers include first names, last names, initials, pet names, user accounts spelled backwards, repeating characters, consecutive numbers, consecutive letters, and other predictable combinations and permutations.</t>
  </si>
  <si>
    <t>Users shall commit passwords to memory, avoid writing passwords down and never disclose passwords to others (e.g., with a co-worker in order to share files).</t>
  </si>
  <si>
    <t>Checks to see if the information system provides mechanisms to protect the authenticity of communications sessions.</t>
  </si>
  <si>
    <t>Ask the administrator if VPN technologies are being used to remotely access and administer the server, TLS is used for protecting the transmission of secure data during web access/management, and if ssh is used for secure access when command line utilities are needed by the administrator.</t>
  </si>
  <si>
    <t>Any service requiring security of communication sessions are being secured with the appropriate security technology. Examples are VPN, TLS, SSH</t>
  </si>
  <si>
    <t xml:space="preserve">Passwords shall be a minimum length of 8 characters in a combination of alpha and numeric or special characters. </t>
  </si>
  <si>
    <t>Passwords shall be changed every 90 days, at a minimum, for standard user accounts to reduce the risk of compromise through guessing, password cracking or other attack &amp; penetration methods.</t>
  </si>
  <si>
    <t xml:space="preserve">Passwords shall be changed every 60 days, at a minimum, for privileged user accounts to reduce the risk of compromise through guessing, password cracking or other attack and penetration methods. </t>
  </si>
  <si>
    <t>Password changes for standard and privileged users shall be systematically enforced where possible.</t>
  </si>
  <si>
    <t xml:space="preserve">Users shall be prohibited from using their last six passwords to deter reuse of the same password. </t>
  </si>
  <si>
    <t>Services are set to disconnect or timeout when a defined amount of inactivity has been reached.</t>
  </si>
  <si>
    <t>Checks to see that for information requiring cryptographic protection, the information system implements cryptographic mechanisms that comply with applicable laws, Executive Orders, directives, policies, regulations, standards, and guidance.</t>
  </si>
  <si>
    <t>Checks to see if the information system separates user functionality (including user interface services) from information system management functionality.</t>
  </si>
  <si>
    <t>Checks to see if the information system prevents unauthorized and unintended information transfer via shared system resources.</t>
  </si>
  <si>
    <t>Checks to see if the information system protects against or limits the effects of denial of service attacks</t>
  </si>
  <si>
    <t>Checks to see if the information system employs authentication methods that meet the requirements of applicable laws, Executive Orders, directives, policies, regulations, standards, and guidance for authentication to a cryptographic module.</t>
  </si>
  <si>
    <t>Applicable only if RADIUS, PKI, or other authentication methods that require a hardware token or additional software beyond username and password are used.
--
Checks to see if the organization manages information system authenticators by: (i) defining initial authenticator content; (ii) establishing administrative procedures for initial authenticator distribution, for lost/compromised, or damaged authenticators, and for revoking authenticators; (iii) changing default authenticators upon information system installation; and (iv) changing/refreshing authenticators periodically.</t>
  </si>
  <si>
    <t>If relevant, the management of the authentication device(s) will meet the guidelines set out in the test objective.</t>
  </si>
  <si>
    <t>Checks to see if the information system obscures feedback of authentication information during the authentication process to protect the information from possible exploitation/use by unauthorized individuals.</t>
  </si>
  <si>
    <t>All actions (if any) that can be performed without identification and authorization are documented.</t>
  </si>
  <si>
    <t>Checks to see if the organization authorizes, monitors, and controls all methods of remote access to the information system.</t>
  </si>
  <si>
    <t>All user accounts are unique, have passwords or other authentication method.</t>
  </si>
  <si>
    <t>Checks to see if the information system identifies and authenticates specific devices before establishing a connection.</t>
  </si>
  <si>
    <t>Ask the administrator to show the warning banner. This banner should be used for user authentication to a workstation as well as for authenticating to network based services such as SSH.</t>
  </si>
  <si>
    <t>Checks to see if the information system prevents further access to the system by initiating a session lock after a period of inactivity, and the session lock remains in effect until the user reestablishes access using appropriate identification and authentication procedures.</t>
  </si>
  <si>
    <t>All interactive sessions employ a method of locking a session after a period of inactivity</t>
  </si>
  <si>
    <t>Checks to see if the organization identifies and documents specific user actions that can be performed on the information system without identification or authentication</t>
  </si>
  <si>
    <t>Checks to see if the information system enforces the most restrictive set of rights/privileges or accesses needed by users (or processes acting on behalf of users) for the performance of specified tasks.</t>
  </si>
  <si>
    <t>Checks to see if the information system enforces a limit of  consecutive invalid access attempts by a user during a time period. The information system automatically delays next login prompt according to  when the maximum number of unsuccessful attempts is exceeded.</t>
  </si>
  <si>
    <t>Checks to see if the information system enforces separation of duties through assigned access authorizations.</t>
  </si>
  <si>
    <t>Interview the administrator: Ask if there are measures in place to enforce a limit of consecutive invalid access attempts by a user during a specified time period. This could include delaying the login prompt or temporarily locking the account.</t>
  </si>
  <si>
    <t>Checks to see if the information system enforces assigned authorizations for controlling the flow of information within the system and between interconnected systems in accordance with applicable policy.</t>
  </si>
  <si>
    <t>Expected Results</t>
  </si>
  <si>
    <t xml:space="preserve">Checks to see if the information system generates audit records for the following events: (NOTE: This is a very long list. It may be easier to paste into a text editor for ease of use) Also, make note of any requirements that cannot be met due to operating system limitations.
</t>
  </si>
  <si>
    <t>Checks to see if the organization manages information system accounts, including establishing, activating, modifying, reviewing, disabling, and removing accounts. The organization reviews information system accounts to ensure that existing accounts are being controlled properly.</t>
  </si>
  <si>
    <t>Checks to see if the information system enforces assigned authorizations for controlling access to the system in accordance with applicable policy.</t>
  </si>
  <si>
    <t>Actual Results</t>
  </si>
  <si>
    <t>Test ID</t>
  </si>
  <si>
    <t>Test Objective</t>
  </si>
  <si>
    <t>Test Steps</t>
  </si>
  <si>
    <t>Version</t>
  </si>
  <si>
    <t>Release Date</t>
  </si>
  <si>
    <t>Summary of Changes</t>
  </si>
  <si>
    <t>Name</t>
  </si>
  <si>
    <t>First Release</t>
  </si>
  <si>
    <t>Updated warning banner language based on the IRS.gov warning banner.</t>
  </si>
  <si>
    <t>SCSEM Results Dashboard</t>
  </si>
  <si>
    <t>-</t>
  </si>
  <si>
    <t>Out-of-Scope Reason</t>
  </si>
  <si>
    <t>RA-1</t>
  </si>
  <si>
    <t>Control covered in the MOT SCSEM</t>
  </si>
  <si>
    <t>RA-2</t>
  </si>
  <si>
    <t>RA-3</t>
  </si>
  <si>
    <t>RA-5</t>
  </si>
  <si>
    <t>PL-1</t>
  </si>
  <si>
    <t>PL-2</t>
  </si>
  <si>
    <t>PL-4</t>
  </si>
  <si>
    <t>PL-5</t>
  </si>
  <si>
    <t>Control not selected in IRS Publication 1075</t>
  </si>
  <si>
    <t>PL-6</t>
  </si>
  <si>
    <t>SA-1</t>
  </si>
  <si>
    <t>SA-2</t>
  </si>
  <si>
    <t>SA-3</t>
  </si>
  <si>
    <t>SA-4</t>
  </si>
  <si>
    <t>SA-5</t>
  </si>
  <si>
    <t>SA-6</t>
  </si>
  <si>
    <t>SA-7</t>
  </si>
  <si>
    <t>SA-9</t>
  </si>
  <si>
    <t>CA-1</t>
  </si>
  <si>
    <t>CA-2</t>
  </si>
  <si>
    <t>CA-3</t>
  </si>
  <si>
    <t>CA-5</t>
  </si>
  <si>
    <t>CA-6</t>
  </si>
  <si>
    <t>CA-7</t>
  </si>
  <si>
    <t>PS-1</t>
  </si>
  <si>
    <t>PS-2</t>
  </si>
  <si>
    <t>PS-3</t>
  </si>
  <si>
    <t>PS-4</t>
  </si>
  <si>
    <t>PS-5</t>
  </si>
  <si>
    <t>PS-6</t>
  </si>
  <si>
    <t>PS-7</t>
  </si>
  <si>
    <t>PS-8</t>
  </si>
  <si>
    <t>CP-1</t>
  </si>
  <si>
    <t>CP-2</t>
  </si>
  <si>
    <t>CP-3</t>
  </si>
  <si>
    <t>CP-4</t>
  </si>
  <si>
    <t>CP-6</t>
  </si>
  <si>
    <t>CP-7</t>
  </si>
  <si>
    <t>CP-8</t>
  </si>
  <si>
    <t>CP-9</t>
  </si>
  <si>
    <t>CP-10</t>
  </si>
  <si>
    <t>CM-1</t>
  </si>
  <si>
    <t>CM-8</t>
  </si>
  <si>
    <t>MA-1</t>
  </si>
  <si>
    <t>MA-2</t>
  </si>
  <si>
    <t>MA-3</t>
  </si>
  <si>
    <t>MA-4</t>
  </si>
  <si>
    <t>MA-5</t>
  </si>
  <si>
    <t>MP-1</t>
  </si>
  <si>
    <t>Control covered in the SDSEM</t>
  </si>
  <si>
    <t>MP-2</t>
  </si>
  <si>
    <t>MP-3</t>
  </si>
  <si>
    <t>MP-4</t>
  </si>
  <si>
    <t>MP-5</t>
  </si>
  <si>
    <t>MP-6</t>
  </si>
  <si>
    <t>PE-1</t>
  </si>
  <si>
    <t>PE-2</t>
  </si>
  <si>
    <t>PE-3</t>
  </si>
  <si>
    <t>PE-4</t>
  </si>
  <si>
    <t>PE-5</t>
  </si>
  <si>
    <t>PE-6</t>
  </si>
  <si>
    <t>PE-7</t>
  </si>
  <si>
    <t>PE-8</t>
  </si>
  <si>
    <t>PE-9</t>
  </si>
  <si>
    <t>PE-10</t>
  </si>
  <si>
    <t>PE-11</t>
  </si>
  <si>
    <t>PE-12</t>
  </si>
  <si>
    <t>PE-13</t>
  </si>
  <si>
    <t>PE-14</t>
  </si>
  <si>
    <t>PE-15</t>
  </si>
  <si>
    <t>PE-16</t>
  </si>
  <si>
    <t>PE-17</t>
  </si>
  <si>
    <t>PE-18</t>
  </si>
  <si>
    <t>SI-1</t>
  </si>
  <si>
    <t>SI-4</t>
  </si>
  <si>
    <t>SI-5</t>
  </si>
  <si>
    <t>SI-8</t>
  </si>
  <si>
    <t>IR-1</t>
  </si>
  <si>
    <t>IR-2</t>
  </si>
  <si>
    <t>IR-3</t>
  </si>
  <si>
    <t>IR-4</t>
  </si>
  <si>
    <t>IR-5</t>
  </si>
  <si>
    <t>IR-6</t>
  </si>
  <si>
    <t>IR-7</t>
  </si>
  <si>
    <t>AT-1</t>
  </si>
  <si>
    <t>AT-3</t>
  </si>
  <si>
    <t>AT-4</t>
  </si>
  <si>
    <t>IA-1</t>
  </si>
  <si>
    <t>IA-4</t>
  </si>
  <si>
    <t>AC-1</t>
  </si>
  <si>
    <t>AC-19</t>
  </si>
  <si>
    <t>AC-20</t>
  </si>
  <si>
    <t>AU-1</t>
  </si>
  <si>
    <t>AU-7</t>
  </si>
  <si>
    <t>AU-11</t>
  </si>
  <si>
    <t>SC-1</t>
  </si>
  <si>
    <t>SC-15</t>
  </si>
  <si>
    <t>SC-17</t>
  </si>
  <si>
    <t>SC-18</t>
  </si>
  <si>
    <t>SC-19</t>
  </si>
  <si>
    <t>SC-22</t>
  </si>
  <si>
    <t>References</t>
  </si>
  <si>
    <t>IRS Publication 1075, October 2007 Revision</t>
  </si>
  <si>
    <t>Test Method (800-53)</t>
  </si>
  <si>
    <t>Interview
Examine</t>
  </si>
  <si>
    <t>AT-2</t>
  </si>
  <si>
    <t>CM-2</t>
  </si>
  <si>
    <t>CM-3</t>
  </si>
  <si>
    <t>CM-4</t>
  </si>
  <si>
    <t>CM-5</t>
  </si>
  <si>
    <t>CM-6</t>
  </si>
  <si>
    <t>CM-7</t>
  </si>
  <si>
    <t>MP-7</t>
  </si>
  <si>
    <t>SA-8</t>
  </si>
  <si>
    <t>SA-10</t>
  </si>
  <si>
    <t>SA-11</t>
  </si>
  <si>
    <t>SC-7</t>
  </si>
  <si>
    <t>SC-9</t>
  </si>
  <si>
    <t>SC-12</t>
  </si>
  <si>
    <t>SC-20</t>
  </si>
  <si>
    <t>SC-23</t>
  </si>
  <si>
    <t>SI-2</t>
  </si>
  <si>
    <t>SI-3</t>
  </si>
  <si>
    <t>SI-9</t>
  </si>
  <si>
    <t>SI-10</t>
  </si>
  <si>
    <t>SI-11</t>
  </si>
  <si>
    <t>SI-12</t>
  </si>
  <si>
    <t>First M. Last</t>
  </si>
  <si>
    <t>month d, yyyy - month d, yyyy</t>
  </si>
  <si>
    <t>City, ST</t>
  </si>
  <si>
    <t xml:space="preserve">Agency POC(s):  </t>
  </si>
  <si>
    <t>Name:</t>
  </si>
  <si>
    <t>Telephone #</t>
  </si>
  <si>
    <t>Email Address</t>
  </si>
  <si>
    <t>(###) ###-#### x#####</t>
  </si>
  <si>
    <t>First.M.Last@xx.xxx</t>
  </si>
  <si>
    <t>NIST Control</t>
  </si>
  <si>
    <t xml:space="preserve">Authenticator Management </t>
  </si>
  <si>
    <t xml:space="preserve">Account Management </t>
  </si>
  <si>
    <t xml:space="preserve">Access Enforcement </t>
  </si>
  <si>
    <t xml:space="preserve">Information Flow Enforcement </t>
  </si>
  <si>
    <t xml:space="preserve">Separation Of Duties </t>
  </si>
  <si>
    <t xml:space="preserve">Least Privilege </t>
  </si>
  <si>
    <t xml:space="preserve">Unsuccessful Login Attempts </t>
  </si>
  <si>
    <t>System Use Notification</t>
  </si>
  <si>
    <t xml:space="preserve">Session Lock </t>
  </si>
  <si>
    <t xml:space="preserve">Permitted Actions Without Identification Or Authentication </t>
  </si>
  <si>
    <t xml:space="preserve">Remote Access </t>
  </si>
  <si>
    <t>Device Identification And Authentication</t>
  </si>
  <si>
    <t xml:space="preserve">Authenticator Feedback </t>
  </si>
  <si>
    <t xml:space="preserve">Cryptographic Module Authentication </t>
  </si>
  <si>
    <t xml:space="preserve">Auditable Events </t>
  </si>
  <si>
    <t xml:space="preserve">Content Of Audit Records </t>
  </si>
  <si>
    <t xml:space="preserve">Audit Storage Capacity </t>
  </si>
  <si>
    <t>Response To Audit Processing Failures</t>
  </si>
  <si>
    <t xml:space="preserve">Time Stamps </t>
  </si>
  <si>
    <t xml:space="preserve">Protection Of Audit Information </t>
  </si>
  <si>
    <t xml:space="preserve">Application Partitioning </t>
  </si>
  <si>
    <t xml:space="preserve">Information Remnance </t>
  </si>
  <si>
    <t>Denial Of Service Protection</t>
  </si>
  <si>
    <t>Transmission Integrity</t>
  </si>
  <si>
    <t>Network Disconnect</t>
  </si>
  <si>
    <t xml:space="preserve">Use Of Cryptography </t>
  </si>
  <si>
    <t xml:space="preserve">Session Authenticity </t>
  </si>
  <si>
    <t>Authenticator Management</t>
  </si>
  <si>
    <t>AC-2</t>
  </si>
  <si>
    <t>AC-3</t>
  </si>
  <si>
    <t>AC-4</t>
  </si>
  <si>
    <t>AC-5</t>
  </si>
  <si>
    <t>AC-6</t>
  </si>
  <si>
    <t>AC-7</t>
  </si>
  <si>
    <t>AC-8</t>
  </si>
  <si>
    <t>AC-11</t>
  </si>
  <si>
    <t>AC-14</t>
  </si>
  <si>
    <t>AC-17</t>
  </si>
  <si>
    <t>IA-2</t>
  </si>
  <si>
    <t>IA-5</t>
  </si>
  <si>
    <t>IA-6</t>
  </si>
  <si>
    <t>IA-7</t>
  </si>
  <si>
    <t>AU-2</t>
  </si>
  <si>
    <t>AU-3</t>
  </si>
  <si>
    <t>AU-4</t>
  </si>
  <si>
    <t>AU-8</t>
  </si>
  <si>
    <t>AU-9</t>
  </si>
  <si>
    <t>SC-2</t>
  </si>
  <si>
    <t>SC-4</t>
  </si>
  <si>
    <t>SC-13</t>
  </si>
  <si>
    <t xml:space="preserve">IA-2
</t>
  </si>
  <si>
    <t>Transmission Confidentiality</t>
  </si>
  <si>
    <t>Flaw Remediation</t>
  </si>
  <si>
    <t>Procedures: 
1. Interview the administrator verify the process and procedures for receiving security patches and updating vulnerable systems. 
2. Examine the system patch level and verify it is compliant with the currently released patch level by the vendor.</t>
  </si>
  <si>
    <t>A process and procedures are in place to identify patches and patch vulnerable systems.
The system patch level is compliant with the current vendor patch level.</t>
  </si>
  <si>
    <t>Pass / Fail / N/A / Info</t>
  </si>
  <si>
    <t>DIRECTIONS FOR SCSEM USE</t>
  </si>
  <si>
    <t>Number of test cases</t>
  </si>
  <si>
    <t>Last test case row:</t>
  </si>
  <si>
    <t>AC-21</t>
  </si>
  <si>
    <t>Control not selected in Pub. 1075</t>
  </si>
  <si>
    <t>AC-22</t>
  </si>
  <si>
    <t>AU-13</t>
  </si>
  <si>
    <t>AU-14</t>
  </si>
  <si>
    <t>CM-9</t>
  </si>
  <si>
    <t>IA-8</t>
  </si>
  <si>
    <t>IR-8</t>
  </si>
  <si>
    <t>PM-1</t>
  </si>
  <si>
    <t>PM-10</t>
  </si>
  <si>
    <t>PM-3</t>
  </si>
  <si>
    <t>PM-4</t>
  </si>
  <si>
    <t>Control covered in MOT SDSEM</t>
  </si>
  <si>
    <t>PM-5</t>
  </si>
  <si>
    <t>PM-6</t>
  </si>
  <si>
    <t>PM-7</t>
  </si>
  <si>
    <t>PM-8</t>
  </si>
  <si>
    <t>PM-9</t>
  </si>
  <si>
    <t>SA-12</t>
  </si>
  <si>
    <t>SA-13</t>
  </si>
  <si>
    <t>SC-16</t>
  </si>
  <si>
    <t>SC-25</t>
  </si>
  <si>
    <t>SC-26</t>
  </si>
  <si>
    <t>SC-27</t>
  </si>
  <si>
    <t>SC-28</t>
  </si>
  <si>
    <t>SC-29</t>
  </si>
  <si>
    <t>SC-30</t>
  </si>
  <si>
    <t>SC-31</t>
  </si>
  <si>
    <t>SC-32</t>
  </si>
  <si>
    <t>SC-33</t>
  </si>
  <si>
    <t>SC-34</t>
  </si>
  <si>
    <t>SI-13</t>
  </si>
  <si>
    <t>SI-7</t>
  </si>
  <si>
    <t>Control covered in the MOT SCSEM and SDSEM</t>
  </si>
  <si>
    <t>Control
ID</t>
  </si>
  <si>
    <t>PM-11</t>
  </si>
  <si>
    <t>PM-2</t>
  </si>
  <si>
    <t>SA-14</t>
  </si>
  <si>
    <t>AU-5</t>
  </si>
  <si>
    <t>AU-6</t>
  </si>
  <si>
    <t>IA-3</t>
  </si>
  <si>
    <t>SC-10</t>
  </si>
  <si>
    <t>SC-5</t>
  </si>
  <si>
    <t xml:space="preserve">SC-8
</t>
  </si>
  <si>
    <t xml:space="preserve">Audit Generation </t>
  </si>
  <si>
    <t>AU-12</t>
  </si>
  <si>
    <t>Checks to see if auditing is implemented.</t>
  </si>
  <si>
    <t xml:space="preserve">Perform the following to determine if auditing is enabled:
− Solaris 
# ps –ef |grep auditd
− HP-UX
 # audsys
− AIX
# /usr/sbin/audit query | head -1
− Linux
 #  ps –ef |grep auditd 
If the auditd process is not found, then this is a finding.
</t>
  </si>
  <si>
    <t>Auditing is implemented.</t>
  </si>
  <si>
    <t>Identification and Authentication (Organizational Users)</t>
  </si>
  <si>
    <t>Audit Review, Analysis, and Reporting</t>
  </si>
  <si>
    <t>Checks to see if the information system displays an approved, system use notification message before granting system access informing potential users.</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</si>
  <si>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</si>
  <si>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NIST Special Publication 800-53, Recommended Security Controls for Federal Information Systems, Revision 3</t>
  </si>
  <si>
    <t>Booz Allen Hamilton</t>
  </si>
  <si>
    <t>DESCRIPTION OF SYSTEM ROLE WITH FTI</t>
  </si>
  <si>
    <t>Provide a narrative description of this system's role with receiving, processing, storing or transmitting FTI.</t>
  </si>
  <si>
    <t xml:space="preserve">Ask the administrator how often account as reviewed for consistency with the test objective. The administrator should be able to demonstrate that all users on the UNIX server are necessary and are reviewed periodically.
</t>
  </si>
  <si>
    <t xml:space="preserve">Ask the administrator to show how strong cryptography is used for authentication. This includes, sshv2, tls, and 128-bit key lengths. Old/weak ciphers or authentication such as sshv1, or ssl &lt;=3, or account password hashes that are not hashed using a current standard hashing algorithm, blf, md5, sha, etc.
</t>
  </si>
  <si>
    <t>The UNIX version is current enough to have been written to comply with a no object reuse principle, and no additional software that would cause unintended information transfer via shared system resources has been installed. Note: Supported versions of UNIXware, Tru64, and others, have been designed to meet these standards.</t>
  </si>
  <si>
    <t>Checks to ensure the  system is current with vendor released security patches.</t>
  </si>
  <si>
    <t>The dashboard is provided to automatically calculate test results from the Test Case tab. 
The 'Info' status is provided for use by the reviewer during test execution to indicate more information is needed to complete the test. It is not an acceptable final test status, all test cases should be Pass, Fail or N/A at the conclusion of the review.</t>
  </si>
  <si>
    <t xml:space="preserve">Note: Remote access is defined as any access to an agency information system by a user communicating through an external network, for example: the Internet.   </t>
  </si>
  <si>
    <t xml:space="preserve">Interview the administrator about the use encryption when information is transferred to and from the UNIX server. Depending on what services are running on the system, various versions of UNIX provide several configurable options such as the use of TLS encryption when serving pages hosted by apache or SCP when copying files or even smb ver ssl/tls.  These are examples and are not the only possible methods of ensuring integrity in data sent to or from the UNIX server. 
Confirm whether all FTI data in transit is encrypted when moving across a Wide Area Network (WAN) and within the agency’s Local Area Network (LAN).   </t>
  </si>
  <si>
    <t xml:space="preserve">A recognized method of ensuring the integrity of transmitted data has been configured on the UNIX server. 
All FTI data in transit is encrypted when moving across a Wide Area Network (WAN) and within the agency’s Local Area Network (LAN).   </t>
  </si>
  <si>
    <t>Checks to see if the information system protects the integrity of transmitted FTI</t>
  </si>
  <si>
    <t xml:space="preserve">A recognized method of ensuring the confidentiality of transmitted data has been configured on the UNIX server. 
All FTI data in transit is encrypted when moving across a Wide Area Network (WAN) and within the agency’s Local Area Network (LAN).   </t>
  </si>
  <si>
    <t>Checks to see if the information system protects the confidentiality of transmitted FTI.</t>
  </si>
  <si>
    <t>Updated SCSEM based on NIST 800-53 rev3 release.
Update for new Publication 1075</t>
  </si>
  <si>
    <t>This SCSEM is used by the IRS Office of Safeguards to evaluate compliance with IRS Publication 1075 for agencies that have implemented flavors of the UNIX operating system not commonly seen implemented in the field for systems that receive, store, process and transmit FTI. These would include SCO Unix, Tru64 Unix.
Agencies should use this SCSEM to prepare for an upcoming Safeguard review, but it is also an effective tool for agencies to use as part of internal periodic security assessments or internal inspections to ensure continued compliance in the years when a Safeguard review is not scheduled.  Also the agency can use the SCSEM to identify the types of policies to have in place to ensure continued compliance with IRS Publication 1075.</t>
  </si>
  <si>
    <r>
      <rPr>
        <b/>
        <sz val="8"/>
        <rFont val="Arial"/>
        <family val="2"/>
      </rPr>
      <t>Updates:</t>
    </r>
    <r>
      <rPr>
        <sz val="8"/>
        <rFont val="Arial"/>
        <family val="2"/>
      </rPr>
      <t xml:space="preserve">
</t>
    </r>
    <r>
      <rPr>
        <b/>
        <sz val="8"/>
        <rFont val="Arial"/>
        <family val="2"/>
      </rPr>
      <t>-Cover:</t>
    </r>
    <r>
      <rPr>
        <sz val="8"/>
        <rFont val="Arial"/>
        <family val="2"/>
      </rPr>
      <t xml:space="preserve"> Added SCSEM disclaimer language
</t>
    </r>
    <r>
      <rPr>
        <b/>
        <sz val="8"/>
        <rFont val="Arial"/>
        <family val="2"/>
      </rPr>
      <t>-Dashboard:</t>
    </r>
    <r>
      <rPr>
        <sz val="8"/>
        <rFont val="Arial"/>
        <family val="2"/>
      </rPr>
      <t xml:space="preserve"> Added test case calculations
</t>
    </r>
    <r>
      <rPr>
        <b/>
        <sz val="8"/>
        <rFont val="Arial"/>
        <family val="2"/>
      </rPr>
      <t xml:space="preserve">-Test Cases: </t>
    </r>
    <r>
      <rPr>
        <sz val="8"/>
        <rFont val="Arial"/>
        <family val="2"/>
      </rPr>
      <t xml:space="preserve">
a. Updated NIST test case method on old to new test cases
b. Added test method column
</t>
    </r>
    <r>
      <rPr>
        <b/>
        <sz val="8"/>
        <rFont val="Arial"/>
        <family val="2"/>
      </rPr>
      <t>-Out of Scope Controls:</t>
    </r>
    <r>
      <rPr>
        <sz val="8"/>
        <rFont val="Arial"/>
        <family val="2"/>
      </rPr>
      <t xml:space="preserve"> Newly added worksheet to identify out of scope controls
</t>
    </r>
    <r>
      <rPr>
        <b/>
        <sz val="8"/>
        <rFont val="Arial"/>
        <family val="2"/>
      </rPr>
      <t>-Sources:</t>
    </r>
    <r>
      <rPr>
        <sz val="8"/>
        <rFont val="Arial"/>
        <family val="2"/>
      </rPr>
      <t xml:space="preserve"> Added worksheet for source documents
-</t>
    </r>
    <r>
      <rPr>
        <b/>
        <sz val="8"/>
        <rFont val="Arial"/>
        <family val="2"/>
      </rPr>
      <t xml:space="preserve">Closeout tab: </t>
    </r>
    <r>
      <rPr>
        <sz val="8"/>
        <rFont val="Arial"/>
        <family val="2"/>
      </rPr>
      <t>Added tab to populate close out document.</t>
    </r>
  </si>
  <si>
    <t>The IRS strongly recommends agencies test all SCSEM settings in a development/test environment prior to deploying them in operational environments because in some cases a security setting may  impact a system’s functionality and usability. Consequently, it is important to perform testing to determine the impact on system security, functionality, and usability. Ideally, the test system configuration should match the operational system configuration. Prior to making changes to the production system agencies should back up all critical data files on the system and if possible, make a full backup of the system to ensure it can be restored to its pre-SCSEM state if necessary. The IRS welcomes feedback and suggestions from agencies in regard to individual SCSEMs.</t>
  </si>
  <si>
    <t>System Hostname:</t>
  </si>
  <si>
    <r>
      <rPr>
        <sz val="20"/>
        <color indexed="9"/>
        <rFont val="Arial"/>
        <family val="2"/>
      </rPr>
      <t xml:space="preserve">Safeguard Computer Security Evaluation Matrix (SCSEM) 
Generic UNIX
</t>
    </r>
    <r>
      <rPr>
        <sz val="10"/>
        <color indexed="9"/>
        <rFont val="Arial"/>
        <family val="2"/>
      </rPr>
      <t>SCO UnixWare, Tru64 UNIX</t>
    </r>
    <r>
      <rPr>
        <sz val="20"/>
        <color indexed="9"/>
        <rFont val="Arial"/>
        <family val="2"/>
      </rPr>
      <t xml:space="preserve">
Release IV</t>
    </r>
    <r>
      <rPr>
        <sz val="10"/>
        <color indexed="9"/>
        <rFont val="Arial"/>
        <family val="2"/>
      </rPr>
      <t xml:space="preserve">
July 30, 2010
Version 0.5</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</si>
</sst>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5">
    <font>
      <sz val="10"/>
      <name val="Arial"/>
      <family val="0"/>
    </font>
    <font>
      <sz val="11"/>
      <color indexed="8"/>
      <name val="Calibri"/>
      <family val="2"/>
    </font>
    <font>
      <sz val="8"/>
      <name val="Arial"/>
      <family val="2"/>
    </font>
    <font>
      <b/>
      <sz val="10"/>
      <color indexed="9"/>
      <name val="Arial Narrow"/>
      <family val="2"/>
    </font>
    <font>
      <u val="single"/>
      <sz val="10"/>
      <color indexed="12"/>
      <name val="Arial"/>
      <family val="2"/>
    </font>
    <font>
      <b/>
      <sz val="10"/>
      <color indexed="9"/>
      <name val="Arial"/>
      <family val="2"/>
    </font>
    <font>
      <b/>
      <sz val="10"/>
      <name val="Arial"/>
      <family val="2"/>
    </font>
    <font>
      <i/>
      <sz val="10"/>
      <name val="Arial"/>
      <family val="2"/>
    </font>
    <font>
      <b/>
      <sz val="11"/>
      <color indexed="9"/>
      <name val="Arial"/>
      <family val="2"/>
    </font>
    <font>
      <sz val="11"/>
      <name val="Arial"/>
      <family val="2"/>
    </font>
    <font>
      <b/>
      <sz val="11"/>
      <name val="Arial"/>
      <family val="2"/>
    </font>
    <font>
      <b/>
      <i/>
      <sz val="10"/>
      <name val="Arial"/>
      <family val="2"/>
    </font>
    <font>
      <b/>
      <sz val="8"/>
      <name val="Arial"/>
      <family val="2"/>
    </font>
    <font>
      <b/>
      <i/>
      <sz val="8"/>
      <name val="Arial"/>
      <family val="2"/>
    </font>
    <font>
      <b/>
      <sz val="12"/>
      <name val="Arial"/>
      <family val="2"/>
    </font>
    <font>
      <i/>
      <sz val="10"/>
      <color indexed="40"/>
      <name val="Arial"/>
      <family val="2"/>
    </font>
    <font>
      <sz val="10"/>
      <color indexed="9"/>
      <name val="Arial"/>
      <family val="2"/>
    </font>
    <font>
      <sz val="2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i/>
      <sz val="10"/>
      <color rgb="FF0070C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indexed="56"/>
        <bgColor indexed="64"/>
      </patternFill>
    </fill>
    <fill>
      <patternFill patternType="solid">
        <fgColor theme="0" tint="-0.34997999668121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border>
    <border>
      <left style="thin">
        <color theme="0"/>
      </left>
      <right style="thin">
        <color theme="0"/>
      </right>
      <top style="thin">
        <color theme="0"/>
      </top>
      <bottom style="thin">
        <color theme="0"/>
      </bottom>
    </border>
    <border>
      <left style="medium"/>
      <right style="medium"/>
      <top style="medium"/>
      <bottom style="medium"/>
    </border>
    <border>
      <left/>
      <right style="thin">
        <color theme="0"/>
      </right>
      <top style="thin">
        <color theme="0"/>
      </top>
      <bottom style="thin">
        <color theme="0"/>
      </bottom>
    </border>
    <border>
      <left style="thin">
        <color theme="0"/>
      </left>
      <right style="thin">
        <color theme="0"/>
      </right>
      <top/>
      <bottom style="thin">
        <color theme="0"/>
      </bottom>
    </border>
    <border>
      <left style="thin"/>
      <right/>
      <top style="thin"/>
      <bottom style="thin"/>
    </border>
    <border>
      <left/>
      <right/>
      <top style="thin"/>
      <bottom style="thin"/>
    </border>
    <border>
      <left/>
      <right style="thin"/>
      <top style="thin"/>
      <bottom style="thin"/>
    </border>
    <border>
      <left style="thick"/>
      <right style="thick"/>
      <top style="thick"/>
      <bottom style="thick"/>
    </border>
    <border>
      <left style="thin"/>
      <right style="thin"/>
      <top/>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1">
    <xf numFmtId="0" fontId="0" fillId="0" borderId="0" xfId="0" applyAlignment="1">
      <alignment/>
    </xf>
    <xf numFmtId="0" fontId="5"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9" fillId="34" borderId="0" xfId="0" applyFont="1" applyFill="1" applyBorder="1" applyAlignment="1">
      <alignment/>
    </xf>
    <xf numFmtId="0" fontId="9" fillId="34" borderId="0" xfId="0" applyFont="1" applyFill="1" applyBorder="1" applyAlignment="1">
      <alignment horizontal="center"/>
    </xf>
    <xf numFmtId="0" fontId="9" fillId="34" borderId="0" xfId="0" applyFont="1" applyFill="1" applyBorder="1" applyAlignment="1">
      <alignment vertical="center"/>
    </xf>
    <xf numFmtId="0" fontId="9" fillId="34" borderId="0" xfId="0" applyFont="1" applyFill="1" applyBorder="1" applyAlignment="1">
      <alignment/>
    </xf>
    <xf numFmtId="0" fontId="9" fillId="34" borderId="0" xfId="0" applyFont="1" applyFill="1" applyBorder="1" applyAlignment="1">
      <alignment horizontal="center" wrapText="1"/>
    </xf>
    <xf numFmtId="0" fontId="10" fillId="34" borderId="0" xfId="0" applyFont="1" applyFill="1" applyBorder="1" applyAlignment="1">
      <alignment horizontal="left" wrapText="1"/>
    </xf>
    <xf numFmtId="0" fontId="10" fillId="34" borderId="0" xfId="0" applyFont="1" applyFill="1" applyBorder="1" applyAlignment="1">
      <alignment horizontal="left"/>
    </xf>
    <xf numFmtId="0" fontId="9" fillId="34" borderId="10"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5" borderId="11" xfId="0" applyFont="1" applyFill="1" applyBorder="1" applyAlignment="1">
      <alignment horizontal="center" vertical="center" textRotation="90" wrapText="1"/>
    </xf>
    <xf numFmtId="0" fontId="10" fillId="35" borderId="10" xfId="0" applyFont="1" applyFill="1" applyBorder="1" applyAlignment="1">
      <alignment horizontal="center" vertical="center" wrapText="1"/>
    </xf>
    <xf numFmtId="0" fontId="9" fillId="34" borderId="10" xfId="0" applyNumberFormat="1" applyFont="1" applyFill="1" applyBorder="1" applyAlignment="1">
      <alignment horizontal="center" vertical="center" wrapText="1"/>
    </xf>
    <xf numFmtId="0" fontId="9" fillId="34" borderId="10" xfId="0" applyFont="1" applyFill="1" applyBorder="1" applyAlignment="1">
      <alignment horizontal="left" vertical="center" wrapText="1"/>
    </xf>
    <xf numFmtId="49" fontId="5" fillId="33" borderId="10" xfId="0" applyNumberFormat="1"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0" fontId="0" fillId="0" borderId="10" xfId="0" applyFont="1" applyBorder="1" applyAlignment="1">
      <alignment vertical="top" wrapText="1"/>
    </xf>
    <xf numFmtId="0" fontId="0" fillId="34"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0" xfId="0" applyFont="1" applyFill="1" applyBorder="1" applyAlignment="1">
      <alignment horizontal="left" vertical="top" wrapText="1"/>
    </xf>
    <xf numFmtId="0" fontId="6" fillId="35" borderId="10" xfId="0" applyFont="1" applyFill="1" applyBorder="1" applyAlignment="1">
      <alignment horizontal="center"/>
    </xf>
    <xf numFmtId="0" fontId="2" fillId="0" borderId="10" xfId="0" applyFont="1" applyBorder="1" applyAlignment="1">
      <alignment/>
    </xf>
    <xf numFmtId="14" fontId="2" fillId="0" borderId="10" xfId="0" applyNumberFormat="1" applyFont="1" applyBorder="1" applyAlignment="1">
      <alignment/>
    </xf>
    <xf numFmtId="0" fontId="2" fillId="0" borderId="10" xfId="0" applyFont="1" applyBorder="1" applyAlignment="1">
      <alignment wrapText="1"/>
    </xf>
    <xf numFmtId="0" fontId="2" fillId="0" borderId="10" xfId="0" applyFont="1" applyBorder="1" applyAlignment="1">
      <alignment vertical="top" wrapText="1"/>
    </xf>
    <xf numFmtId="14" fontId="2" fillId="0" borderId="10" xfId="0" applyNumberFormat="1" applyFont="1" applyBorder="1" applyAlignment="1">
      <alignment vertical="top" wrapText="1"/>
    </xf>
    <xf numFmtId="0" fontId="12" fillId="0" borderId="10" xfId="0" applyFont="1" applyBorder="1" applyAlignment="1">
      <alignment vertical="top" wrapText="1"/>
    </xf>
    <xf numFmtId="0" fontId="0" fillId="0" borderId="12" xfId="0" applyFill="1" applyBorder="1" applyAlignment="1">
      <alignment horizontal="center" vertical="top" wrapText="1"/>
    </xf>
    <xf numFmtId="164" fontId="0" fillId="0" borderId="0" xfId="0" applyNumberFormat="1" applyFill="1" applyBorder="1" applyAlignment="1">
      <alignment horizontal="center" vertical="top" wrapText="1"/>
    </xf>
    <xf numFmtId="0" fontId="0" fillId="0" borderId="0" xfId="0" applyFill="1" applyBorder="1" applyAlignment="1">
      <alignment horizontal="left" wrapText="1"/>
    </xf>
    <xf numFmtId="0" fontId="0" fillId="0" borderId="13" xfId="0" applyBorder="1" applyAlignment="1">
      <alignment/>
    </xf>
    <xf numFmtId="0" fontId="0" fillId="0" borderId="14" xfId="0" applyFill="1" applyBorder="1" applyAlignment="1">
      <alignment horizontal="center" vertical="top" wrapText="1"/>
    </xf>
    <xf numFmtId="164" fontId="0" fillId="0" borderId="14" xfId="0" applyNumberFormat="1" applyFill="1" applyBorder="1" applyAlignment="1">
      <alignment horizontal="center" vertical="top" wrapText="1"/>
    </xf>
    <xf numFmtId="0" fontId="11" fillId="36" borderId="14" xfId="0" applyFont="1" applyFill="1" applyBorder="1" applyAlignment="1">
      <alignment horizontal="center" vertical="top" wrapText="1"/>
    </xf>
    <xf numFmtId="0" fontId="0" fillId="0" borderId="14" xfId="0" applyFill="1" applyBorder="1" applyAlignment="1">
      <alignment horizontal="center" wrapText="1"/>
    </xf>
    <xf numFmtId="0" fontId="0" fillId="0" borderId="14" xfId="0" applyFont="1" applyFill="1" applyBorder="1" applyAlignment="1">
      <alignment horizontal="center" vertical="top" wrapText="1"/>
    </xf>
    <xf numFmtId="0" fontId="0" fillId="0" borderId="14" xfId="0" applyFont="1" applyFill="1" applyBorder="1" applyAlignment="1">
      <alignment horizontal="center" vertical="top" wrapText="1"/>
    </xf>
    <xf numFmtId="0" fontId="2" fillId="0" borderId="10" xfId="0" applyFont="1" applyBorder="1" applyAlignment="1">
      <alignment/>
    </xf>
    <xf numFmtId="14" fontId="2" fillId="0" borderId="10" xfId="0" applyNumberFormat="1" applyFont="1" applyBorder="1" applyAlignment="1">
      <alignment/>
    </xf>
    <xf numFmtId="0" fontId="0" fillId="0" borderId="15" xfId="0" applyBorder="1" applyAlignment="1">
      <alignment/>
    </xf>
    <xf numFmtId="0" fontId="0" fillId="0" borderId="16" xfId="0" applyBorder="1" applyAlignment="1">
      <alignment/>
    </xf>
    <xf numFmtId="0" fontId="52" fillId="37" borderId="10" xfId="0" applyFont="1" applyFill="1" applyBorder="1" applyAlignment="1">
      <alignment horizontal="center"/>
    </xf>
    <xf numFmtId="0" fontId="0" fillId="38" borderId="10" xfId="0" applyFill="1" applyBorder="1" applyAlignment="1">
      <alignment/>
    </xf>
    <xf numFmtId="0" fontId="0" fillId="0" borderId="10" xfId="0" applyBorder="1" applyAlignment="1">
      <alignment/>
    </xf>
    <xf numFmtId="0" fontId="0" fillId="39" borderId="10" xfId="0" applyFill="1" applyBorder="1" applyAlignment="1">
      <alignment/>
    </xf>
    <xf numFmtId="0" fontId="0" fillId="0" borderId="10" xfId="0" applyFont="1" applyFill="1" applyBorder="1" applyAlignment="1">
      <alignment horizontal="center" vertical="top" wrapText="1"/>
    </xf>
    <xf numFmtId="0" fontId="0" fillId="0" borderId="10" xfId="0" applyNumberFormat="1" applyFont="1" applyFill="1" applyBorder="1" applyAlignment="1" applyProtection="1">
      <alignment horizontal="center" vertical="top" wrapText="1"/>
      <protection locked="0"/>
    </xf>
    <xf numFmtId="0" fontId="0" fillId="0" borderId="10" xfId="0" applyFont="1" applyFill="1" applyBorder="1" applyAlignment="1">
      <alignment horizontal="left" vertical="top" wrapText="1"/>
    </xf>
    <xf numFmtId="0" fontId="0" fillId="40" borderId="10" xfId="56" applyFont="1" applyFill="1" applyBorder="1" applyAlignment="1">
      <alignment horizontal="center" vertical="center" wrapText="1"/>
      <protection/>
    </xf>
    <xf numFmtId="0" fontId="0" fillId="40" borderId="10" xfId="56" applyFont="1" applyFill="1" applyBorder="1" applyAlignment="1">
      <alignment vertical="center"/>
      <protection/>
    </xf>
    <xf numFmtId="0" fontId="4" fillId="0" borderId="0" xfId="52" applyFont="1" applyAlignment="1" applyProtection="1">
      <alignment/>
      <protection/>
    </xf>
    <xf numFmtId="0" fontId="0" fillId="0" borderId="10" xfId="0" applyFont="1" applyFill="1" applyBorder="1" applyAlignment="1">
      <alignment horizontal="center" vertical="top" wrapText="1"/>
    </xf>
    <xf numFmtId="0" fontId="0" fillId="0" borderId="10" xfId="0" applyFont="1" applyBorder="1" applyAlignment="1">
      <alignment horizontal="center" vertical="top" wrapText="1"/>
    </xf>
    <xf numFmtId="0" fontId="0" fillId="0" borderId="10" xfId="0" applyFont="1" applyBorder="1" applyAlignment="1">
      <alignment vertical="top" wrapText="1"/>
    </xf>
    <xf numFmtId="0" fontId="5" fillId="41" borderId="14" xfId="0" applyFont="1" applyFill="1" applyBorder="1" applyAlignment="1">
      <alignment horizontal="center" vertical="top" wrapText="1"/>
    </xf>
    <xf numFmtId="0" fontId="5" fillId="41" borderId="14" xfId="0" applyFont="1" applyFill="1" applyBorder="1" applyAlignment="1">
      <alignment horizontal="center" wrapText="1"/>
    </xf>
    <xf numFmtId="0" fontId="0" fillId="42" borderId="17" xfId="0" applyFill="1" applyBorder="1" applyAlignment="1">
      <alignment/>
    </xf>
    <xf numFmtId="0" fontId="0" fillId="42" borderId="18" xfId="0" applyFill="1" applyBorder="1" applyAlignment="1">
      <alignment/>
    </xf>
    <xf numFmtId="0" fontId="0" fillId="42" borderId="19" xfId="0" applyFill="1" applyBorder="1" applyAlignment="1">
      <alignment/>
    </xf>
    <xf numFmtId="0" fontId="0" fillId="0" borderId="20" xfId="0" applyFill="1" applyBorder="1" applyAlignment="1">
      <alignment horizontal="center" wrapText="1"/>
    </xf>
    <xf numFmtId="0" fontId="0" fillId="40" borderId="0" xfId="0" applyFill="1" applyAlignment="1">
      <alignment/>
    </xf>
    <xf numFmtId="0" fontId="6" fillId="40" borderId="10" xfId="56" applyFont="1" applyFill="1" applyBorder="1" applyAlignment="1">
      <alignment horizontal="center" vertical="center" wrapText="1"/>
      <protection/>
    </xf>
    <xf numFmtId="0" fontId="6" fillId="40" borderId="10" xfId="56" applyFont="1" applyFill="1" applyBorder="1" applyAlignment="1">
      <alignment horizontal="center" vertical="center"/>
      <protection/>
    </xf>
    <xf numFmtId="0" fontId="0" fillId="40" borderId="15" xfId="0" applyFill="1" applyBorder="1" applyAlignment="1">
      <alignment/>
    </xf>
    <xf numFmtId="0" fontId="0" fillId="40" borderId="13" xfId="0" applyFill="1" applyBorder="1" applyAlignment="1">
      <alignment/>
    </xf>
    <xf numFmtId="0" fontId="0" fillId="40" borderId="10" xfId="0" applyFont="1" applyFill="1" applyBorder="1" applyAlignment="1">
      <alignment horizontal="center" vertical="center" wrapText="1"/>
    </xf>
    <xf numFmtId="0" fontId="0" fillId="40" borderId="10" xfId="56" applyFill="1" applyBorder="1" applyAlignment="1">
      <alignment vertical="center"/>
      <protection/>
    </xf>
    <xf numFmtId="0" fontId="0" fillId="40" borderId="10" xfId="0" applyFill="1" applyBorder="1" applyAlignment="1">
      <alignment horizontal="center"/>
    </xf>
    <xf numFmtId="0" fontId="0" fillId="40" borderId="10" xfId="0" applyFill="1" applyBorder="1" applyAlignment="1">
      <alignment/>
    </xf>
    <xf numFmtId="0" fontId="0" fillId="40" borderId="21" xfId="0" applyFont="1" applyFill="1" applyBorder="1" applyAlignment="1">
      <alignment horizontal="center" vertical="center" wrapText="1"/>
    </xf>
    <xf numFmtId="0" fontId="0" fillId="40" borderId="10" xfId="0" applyFont="1" applyFill="1" applyBorder="1" applyAlignment="1">
      <alignment horizontal="center" vertical="top" wrapText="1"/>
    </xf>
    <xf numFmtId="0" fontId="0" fillId="40" borderId="10" xfId="0" applyFont="1" applyFill="1" applyBorder="1" applyAlignment="1">
      <alignment/>
    </xf>
    <xf numFmtId="0" fontId="0" fillId="40" borderId="13" xfId="0" applyFill="1" applyBorder="1" applyAlignment="1">
      <alignment horizontal="center"/>
    </xf>
    <xf numFmtId="0" fontId="0" fillId="0" borderId="17"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wrapText="1"/>
    </xf>
    <xf numFmtId="0" fontId="0" fillId="0" borderId="0" xfId="0" applyFont="1" applyFill="1" applyBorder="1" applyAlignment="1">
      <alignment horizontal="left" vertical="top" wrapText="1"/>
    </xf>
    <xf numFmtId="0" fontId="0" fillId="40" borderId="10" xfId="0" applyFont="1" applyFill="1" applyBorder="1" applyAlignment="1">
      <alignment vertical="top" wrapText="1"/>
    </xf>
    <xf numFmtId="0" fontId="7" fillId="0" borderId="10" xfId="0" applyFont="1" applyFill="1" applyBorder="1" applyAlignment="1">
      <alignment horizontal="left" vertical="top" wrapText="1"/>
    </xf>
    <xf numFmtId="0" fontId="0" fillId="40" borderId="16" xfId="0" applyFill="1" applyBorder="1" applyAlignment="1">
      <alignment horizontal="center"/>
    </xf>
    <xf numFmtId="0" fontId="0" fillId="40" borderId="16" xfId="0" applyFill="1" applyBorder="1" applyAlignment="1">
      <alignment/>
    </xf>
    <xf numFmtId="0" fontId="0" fillId="0" borderId="0" xfId="57">
      <alignment/>
      <protection/>
    </xf>
    <xf numFmtId="0" fontId="0" fillId="37" borderId="0" xfId="57" applyFill="1">
      <alignment/>
      <protection/>
    </xf>
    <xf numFmtId="0" fontId="6" fillId="0" borderId="0" xfId="57" applyFont="1">
      <alignment/>
      <protection/>
    </xf>
    <xf numFmtId="0" fontId="7" fillId="0" borderId="0" xfId="57" applyFont="1">
      <alignment/>
      <protection/>
    </xf>
    <xf numFmtId="0" fontId="11" fillId="0" borderId="0" xfId="57" applyFont="1">
      <alignment/>
      <protection/>
    </xf>
    <xf numFmtId="0" fontId="53" fillId="37" borderId="0" xfId="57" applyFont="1" applyFill="1" applyAlignment="1">
      <alignment horizontal="center" wrapText="1"/>
      <protection/>
    </xf>
    <xf numFmtId="0" fontId="53" fillId="37" borderId="0" xfId="57" applyFont="1" applyFill="1" applyAlignment="1">
      <alignment horizontal="center"/>
      <protection/>
    </xf>
    <xf numFmtId="0" fontId="6" fillId="0" borderId="0" xfId="57" applyFont="1" applyAlignment="1">
      <alignment wrapText="1"/>
      <protection/>
    </xf>
    <xf numFmtId="0" fontId="6" fillId="38" borderId="17" xfId="0" applyFont="1" applyFill="1" applyBorder="1" applyAlignment="1">
      <alignment horizontal="center"/>
    </xf>
    <xf numFmtId="0" fontId="6" fillId="38" borderId="18" xfId="0" applyFont="1" applyFill="1" applyBorder="1" applyAlignment="1">
      <alignment horizontal="center"/>
    </xf>
    <xf numFmtId="0" fontId="6" fillId="38" borderId="19" xfId="0" applyFont="1" applyFill="1" applyBorder="1" applyAlignment="1">
      <alignment horizontal="center"/>
    </xf>
    <xf numFmtId="0" fontId="0" fillId="0" borderId="17"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54" fillId="0" borderId="12" xfId="0" applyFont="1" applyBorder="1" applyAlignment="1">
      <alignment horizontal="left" vertical="top"/>
    </xf>
    <xf numFmtId="0" fontId="54" fillId="0" borderId="22" xfId="0" applyFont="1" applyBorder="1" applyAlignment="1">
      <alignment horizontal="left" vertical="top"/>
    </xf>
    <xf numFmtId="0" fontId="54" fillId="0" borderId="23" xfId="0" applyFont="1" applyBorder="1" applyAlignment="1">
      <alignment horizontal="left" vertical="top"/>
    </xf>
    <xf numFmtId="0" fontId="54" fillId="0" borderId="24" xfId="0" applyFont="1" applyBorder="1" applyAlignment="1">
      <alignment horizontal="left" vertical="top"/>
    </xf>
    <xf numFmtId="0" fontId="54" fillId="0" borderId="0" xfId="0" applyFont="1" applyBorder="1" applyAlignment="1">
      <alignment horizontal="left" vertical="top"/>
    </xf>
    <xf numFmtId="0" fontId="54" fillId="0" borderId="25" xfId="0" applyFont="1" applyBorder="1" applyAlignment="1">
      <alignment horizontal="left" vertical="top"/>
    </xf>
    <xf numFmtId="0" fontId="54" fillId="0" borderId="26" xfId="0" applyFont="1" applyBorder="1" applyAlignment="1">
      <alignment horizontal="left" vertical="top"/>
    </xf>
    <xf numFmtId="0" fontId="54" fillId="0" borderId="27" xfId="0" applyFont="1" applyBorder="1" applyAlignment="1">
      <alignment horizontal="left" vertical="top"/>
    </xf>
    <xf numFmtId="0" fontId="54" fillId="0" borderId="28" xfId="0" applyFont="1" applyBorder="1" applyAlignment="1">
      <alignment horizontal="left" vertical="top"/>
    </xf>
    <xf numFmtId="0" fontId="14" fillId="38" borderId="29" xfId="0" applyFont="1" applyFill="1" applyBorder="1" applyAlignment="1">
      <alignment horizontal="center"/>
    </xf>
    <xf numFmtId="0" fontId="14" fillId="38" borderId="30" xfId="0" applyFont="1" applyFill="1" applyBorder="1" applyAlignment="1">
      <alignment horizontal="center"/>
    </xf>
    <xf numFmtId="0" fontId="14" fillId="38" borderId="31" xfId="0" applyFont="1" applyFill="1" applyBorder="1" applyAlignment="1">
      <alignment horizontal="center"/>
    </xf>
    <xf numFmtId="0" fontId="0" fillId="0" borderId="3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8" fillId="33" borderId="0" xfId="0" applyFont="1" applyFill="1" applyBorder="1" applyAlignment="1">
      <alignment horizontal="center"/>
    </xf>
    <xf numFmtId="0" fontId="10" fillId="34" borderId="0" xfId="0" applyFont="1" applyFill="1" applyBorder="1" applyAlignment="1">
      <alignment horizontal="left" wrapText="1"/>
    </xf>
    <xf numFmtId="0" fontId="10" fillId="34" borderId="0" xfId="0" applyFont="1" applyFill="1" applyBorder="1" applyAlignment="1">
      <alignment horizontal="left"/>
    </xf>
    <xf numFmtId="0" fontId="10" fillId="35" borderId="17" xfId="0" applyFont="1" applyFill="1" applyBorder="1" applyAlignment="1">
      <alignment horizontal="center" vertical="center" wrapText="1"/>
    </xf>
    <xf numFmtId="0" fontId="10" fillId="35" borderId="19"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dxfs count="20">
    <dxf>
      <fill>
        <patternFill>
          <bgColor indexed="43"/>
        </patternFill>
      </fill>
    </dxf>
    <dxf>
      <fill>
        <patternFill>
          <bgColor indexed="10"/>
        </patternFill>
      </fill>
    </dxf>
    <dxf>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ill>
        <patternFill>
          <bgColor indexed="43"/>
        </patternFill>
      </fill>
    </dxf>
    <dxf>
      <fill>
        <patternFill>
          <bgColor indexed="10"/>
        </patternFill>
      </fill>
    </dxf>
    <dxf>
      <fill>
        <patternFill>
          <bgColor indexed="50"/>
        </patternFill>
      </fill>
    </dxf>
    <dxf>
      <font>
        <b/>
        <i val="0"/>
        <color auto="1"/>
      </font>
      <fill>
        <patternFill>
          <bgColor rgb="FFFF3300"/>
        </patternFill>
      </fill>
    </dxf>
    <dxf>
      <font>
        <b/>
        <i val="0"/>
        <color auto="1"/>
      </font>
      <fill>
        <patternFill>
          <bgColor rgb="FFFF330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23</xdr:row>
      <xdr:rowOff>104775</xdr:rowOff>
    </xdr:from>
    <xdr:to>
      <xdr:col>9</xdr:col>
      <xdr:colOff>1038225</xdr:colOff>
      <xdr:row>23</xdr:row>
      <xdr:rowOff>152400</xdr:rowOff>
    </xdr:to>
    <xdr:grpSp>
      <xdr:nvGrpSpPr>
        <xdr:cNvPr id="1" name="Group 2" descr="Horizontal Rule"/>
        <xdr:cNvGrpSpPr>
          <a:grpSpLocks/>
        </xdr:cNvGrpSpPr>
      </xdr:nvGrpSpPr>
      <xdr:grpSpPr>
        <a:xfrm>
          <a:off x="819150" y="4324350"/>
          <a:ext cx="5467350" cy="47625"/>
          <a:chOff x="1573" y="1814"/>
          <a:chExt cx="3370" cy="28"/>
        </a:xfrm>
        <a:solidFill>
          <a:srgbClr val="FFFFFF"/>
        </a:solidFill>
      </xdr:grpSpPr>
      <xdr:sp>
        <xdr:nvSpPr>
          <xdr:cNvPr id="2" name="Line 3"/>
          <xdr:cNvSpPr>
            <a:spLocks/>
          </xdr:cNvSpPr>
        </xdr:nvSpPr>
        <xdr:spPr>
          <a:xfrm flipH="1">
            <a:off x="1573" y="1814"/>
            <a:ext cx="33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4"/>
          <xdr:cNvSpPr>
            <a:spLocks/>
          </xdr:cNvSpPr>
        </xdr:nvSpPr>
        <xdr:spPr>
          <a:xfrm>
            <a:off x="2394" y="1842"/>
            <a:ext cx="1728"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rst.M.Last@xx.xxx" TargetMode="External" /><Relationship Id="rId2" Type="http://schemas.openxmlformats.org/officeDocument/2006/relationships/hyperlink" Target="mailto:First.M.Last@xx.xxx"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43"/>
  <sheetViews>
    <sheetView tabSelected="1" zoomScalePageLayoutView="0" workbookViewId="0" topLeftCell="A1">
      <selection activeCell="J29" sqref="J29"/>
    </sheetView>
  </sheetViews>
  <sheetFormatPr defaultColWidth="9.140625" defaultRowHeight="12.75"/>
  <cols>
    <col min="1" max="1" width="9.140625" style="87" customWidth="1"/>
    <col min="2" max="2" width="3.8515625" style="87" customWidth="1"/>
    <col min="3" max="8" width="9.140625" style="87" customWidth="1"/>
    <col min="9" max="9" width="10.8515625" style="87" customWidth="1"/>
    <col min="10" max="10" width="18.28125" style="87" customWidth="1"/>
    <col min="11" max="11" width="3.00390625" style="87" customWidth="1"/>
    <col min="12" max="16384" width="9.140625" style="87" customWidth="1"/>
  </cols>
  <sheetData>
    <row r="2" spans="2:11" ht="12.75">
      <c r="B2" s="92" t="s">
        <v>409</v>
      </c>
      <c r="C2" s="93"/>
      <c r="D2" s="93"/>
      <c r="E2" s="93"/>
      <c r="F2" s="93"/>
      <c r="G2" s="93"/>
      <c r="H2" s="93"/>
      <c r="I2" s="93"/>
      <c r="J2" s="93"/>
      <c r="K2" s="93"/>
    </row>
    <row r="3" spans="2:11" ht="12.75">
      <c r="B3" s="93"/>
      <c r="C3" s="93"/>
      <c r="D3" s="93"/>
      <c r="E3" s="93"/>
      <c r="F3" s="93"/>
      <c r="G3" s="93"/>
      <c r="H3" s="93"/>
      <c r="I3" s="93"/>
      <c r="J3" s="93"/>
      <c r="K3" s="93"/>
    </row>
    <row r="4" spans="2:11" ht="12.75">
      <c r="B4" s="93"/>
      <c r="C4" s="93"/>
      <c r="D4" s="93"/>
      <c r="E4" s="93"/>
      <c r="F4" s="93"/>
      <c r="G4" s="93"/>
      <c r="H4" s="93"/>
      <c r="I4" s="93"/>
      <c r="J4" s="93"/>
      <c r="K4" s="93"/>
    </row>
    <row r="5" spans="2:11" ht="12.75">
      <c r="B5" s="93"/>
      <c r="C5" s="93"/>
      <c r="D5" s="93"/>
      <c r="E5" s="93"/>
      <c r="F5" s="93"/>
      <c r="G5" s="93"/>
      <c r="H5" s="93"/>
      <c r="I5" s="93"/>
      <c r="J5" s="93"/>
      <c r="K5" s="93"/>
    </row>
    <row r="6" spans="2:11" ht="12.75">
      <c r="B6" s="93"/>
      <c r="C6" s="93"/>
      <c r="D6" s="93"/>
      <c r="E6" s="93"/>
      <c r="F6" s="93"/>
      <c r="G6" s="93"/>
      <c r="H6" s="93"/>
      <c r="I6" s="93"/>
      <c r="J6" s="93"/>
      <c r="K6" s="93"/>
    </row>
    <row r="7" spans="2:11" ht="12.75">
      <c r="B7" s="93"/>
      <c r="C7" s="93"/>
      <c r="D7" s="93"/>
      <c r="E7" s="93"/>
      <c r="F7" s="93"/>
      <c r="G7" s="93"/>
      <c r="H7" s="93"/>
      <c r="I7" s="93"/>
      <c r="J7" s="93"/>
      <c r="K7" s="93"/>
    </row>
    <row r="8" spans="2:11" ht="12.75">
      <c r="B8" s="93"/>
      <c r="C8" s="93"/>
      <c r="D8" s="93"/>
      <c r="E8" s="93"/>
      <c r="F8" s="93"/>
      <c r="G8" s="93"/>
      <c r="H8" s="93"/>
      <c r="I8" s="93"/>
      <c r="J8" s="93"/>
      <c r="K8" s="93"/>
    </row>
    <row r="9" spans="2:11" ht="12.75">
      <c r="B9" s="93"/>
      <c r="C9" s="93"/>
      <c r="D9" s="93"/>
      <c r="E9" s="93"/>
      <c r="F9" s="93"/>
      <c r="G9" s="93"/>
      <c r="H9" s="93"/>
      <c r="I9" s="93"/>
      <c r="J9" s="93"/>
      <c r="K9" s="93"/>
    </row>
    <row r="10" spans="2:11" ht="12.75">
      <c r="B10" s="93"/>
      <c r="C10" s="93"/>
      <c r="D10" s="93"/>
      <c r="E10" s="93"/>
      <c r="F10" s="93"/>
      <c r="G10" s="93"/>
      <c r="H10" s="93"/>
      <c r="I10" s="93"/>
      <c r="J10" s="93"/>
      <c r="K10" s="93"/>
    </row>
    <row r="11" spans="2:11" ht="12.75">
      <c r="B11" s="93"/>
      <c r="C11" s="93"/>
      <c r="D11" s="93"/>
      <c r="E11" s="93"/>
      <c r="F11" s="93"/>
      <c r="G11" s="93"/>
      <c r="H11" s="93"/>
      <c r="I11" s="93"/>
      <c r="J11" s="93"/>
      <c r="K11" s="93"/>
    </row>
    <row r="12" spans="2:11" ht="12.75">
      <c r="B12" s="93"/>
      <c r="C12" s="93"/>
      <c r="D12" s="93"/>
      <c r="E12" s="93"/>
      <c r="F12" s="93"/>
      <c r="G12" s="93"/>
      <c r="H12" s="93"/>
      <c r="I12" s="93"/>
      <c r="J12" s="93"/>
      <c r="K12" s="93"/>
    </row>
    <row r="13" spans="2:11" ht="12.75">
      <c r="B13" s="93"/>
      <c r="C13" s="93"/>
      <c r="D13" s="93"/>
      <c r="E13" s="93"/>
      <c r="F13" s="93"/>
      <c r="G13" s="93"/>
      <c r="H13" s="93"/>
      <c r="I13" s="93"/>
      <c r="J13" s="93"/>
      <c r="K13" s="93"/>
    </row>
    <row r="14" spans="2:11" ht="12.75">
      <c r="B14" s="93"/>
      <c r="C14" s="93"/>
      <c r="D14" s="93"/>
      <c r="E14" s="93"/>
      <c r="F14" s="93"/>
      <c r="G14" s="93"/>
      <c r="H14" s="93"/>
      <c r="I14" s="93"/>
      <c r="J14" s="93"/>
      <c r="K14" s="93"/>
    </row>
    <row r="15" spans="2:11" ht="12.75">
      <c r="B15" s="93"/>
      <c r="C15" s="93"/>
      <c r="D15" s="93"/>
      <c r="E15" s="93"/>
      <c r="F15" s="93"/>
      <c r="G15" s="93"/>
      <c r="H15" s="93"/>
      <c r="I15" s="93"/>
      <c r="J15" s="93"/>
      <c r="K15" s="93"/>
    </row>
    <row r="16" spans="2:11" ht="12.75">
      <c r="B16" s="88"/>
      <c r="C16" s="88"/>
      <c r="D16" s="88"/>
      <c r="E16" s="88"/>
      <c r="F16" s="88"/>
      <c r="G16" s="88"/>
      <c r="H16" s="88"/>
      <c r="I16" s="88"/>
      <c r="J16" s="88"/>
      <c r="K16" s="88"/>
    </row>
    <row r="17" spans="2:11" ht="12.75">
      <c r="B17" s="88"/>
      <c r="C17" s="94" t="s">
        <v>407</v>
      </c>
      <c r="D17" s="94"/>
      <c r="E17" s="94"/>
      <c r="F17" s="94"/>
      <c r="G17" s="94"/>
      <c r="H17" s="94"/>
      <c r="I17" s="94"/>
      <c r="J17" s="94"/>
      <c r="K17" s="88"/>
    </row>
    <row r="18" spans="2:11" ht="12.75">
      <c r="B18" s="88"/>
      <c r="C18" s="94"/>
      <c r="D18" s="94"/>
      <c r="E18" s="94"/>
      <c r="F18" s="94"/>
      <c r="G18" s="94"/>
      <c r="H18" s="94"/>
      <c r="I18" s="94"/>
      <c r="J18" s="94"/>
      <c r="K18" s="88"/>
    </row>
    <row r="19" spans="2:11" ht="12.75">
      <c r="B19" s="88"/>
      <c r="C19" s="94"/>
      <c r="D19" s="94"/>
      <c r="E19" s="94"/>
      <c r="F19" s="94"/>
      <c r="G19" s="94"/>
      <c r="H19" s="94"/>
      <c r="I19" s="94"/>
      <c r="J19" s="94"/>
      <c r="K19" s="88"/>
    </row>
    <row r="20" spans="2:11" ht="12.75">
      <c r="B20" s="88"/>
      <c r="C20" s="94"/>
      <c r="D20" s="94"/>
      <c r="E20" s="94"/>
      <c r="F20" s="94"/>
      <c r="G20" s="94"/>
      <c r="H20" s="94"/>
      <c r="I20" s="94"/>
      <c r="J20" s="94"/>
      <c r="K20" s="88"/>
    </row>
    <row r="21" spans="2:11" ht="12.75">
      <c r="B21" s="88"/>
      <c r="C21" s="94"/>
      <c r="D21" s="94"/>
      <c r="E21" s="94"/>
      <c r="F21" s="94"/>
      <c r="G21" s="94"/>
      <c r="H21" s="94"/>
      <c r="I21" s="94"/>
      <c r="J21" s="94"/>
      <c r="K21" s="88"/>
    </row>
    <row r="22" spans="2:11" ht="51.75" customHeight="1">
      <c r="B22" s="88"/>
      <c r="C22" s="94"/>
      <c r="D22" s="94"/>
      <c r="E22" s="94"/>
      <c r="F22" s="94"/>
      <c r="G22" s="94"/>
      <c r="H22" s="94"/>
      <c r="I22" s="94"/>
      <c r="J22" s="94"/>
      <c r="K22" s="88"/>
    </row>
    <row r="23" spans="2:11" ht="12.75">
      <c r="B23" s="88"/>
      <c r="C23" s="88"/>
      <c r="D23" s="88"/>
      <c r="E23" s="88"/>
      <c r="F23" s="88"/>
      <c r="G23" s="88"/>
      <c r="H23" s="88"/>
      <c r="I23" s="88"/>
      <c r="J23" s="88"/>
      <c r="K23" s="88"/>
    </row>
    <row r="24" ht="12.75"/>
    <row r="36" spans="4:6" ht="12.75">
      <c r="D36" s="89" t="s">
        <v>25</v>
      </c>
      <c r="F36" s="90" t="s">
        <v>267</v>
      </c>
    </row>
    <row r="37" spans="4:6" ht="12.75">
      <c r="D37" s="89" t="s">
        <v>26</v>
      </c>
      <c r="F37" s="90" t="s">
        <v>268</v>
      </c>
    </row>
    <row r="38" spans="4:6" ht="12.75">
      <c r="D38" s="89" t="s">
        <v>27</v>
      </c>
      <c r="F38" s="90" t="s">
        <v>269</v>
      </c>
    </row>
    <row r="39" spans="4:10" ht="12.75">
      <c r="D39" s="89" t="s">
        <v>270</v>
      </c>
      <c r="F39" s="91" t="s">
        <v>271</v>
      </c>
      <c r="G39" s="91"/>
      <c r="H39" s="91" t="s">
        <v>272</v>
      </c>
      <c r="I39" s="91"/>
      <c r="J39" s="91" t="s">
        <v>273</v>
      </c>
    </row>
    <row r="40" spans="6:10" ht="12.75">
      <c r="F40" s="87" t="s">
        <v>267</v>
      </c>
      <c r="H40" s="87" t="s">
        <v>274</v>
      </c>
      <c r="J40" s="56" t="s">
        <v>275</v>
      </c>
    </row>
    <row r="41" spans="6:10" ht="12.75">
      <c r="F41" s="87" t="s">
        <v>267</v>
      </c>
      <c r="H41" s="87" t="s">
        <v>274</v>
      </c>
      <c r="J41" s="56" t="s">
        <v>275</v>
      </c>
    </row>
    <row r="43" ht="12.75">
      <c r="D43" s="89" t="s">
        <v>408</v>
      </c>
    </row>
  </sheetData>
  <sheetProtection/>
  <mergeCells count="2">
    <mergeCell ref="B2:K15"/>
    <mergeCell ref="C17:J22"/>
  </mergeCells>
  <hyperlinks>
    <hyperlink ref="J40" r:id="rId1" display="First.M.Last@xx.xxx"/>
    <hyperlink ref="J41" r:id="rId2" display="First.M.Last@xx.xxx"/>
  </hyperlinks>
  <printOptions/>
  <pageMargins left="0.7" right="0.7" top="0.75" bottom="0.75" header="0.3" footer="0.3"/>
  <pageSetup horizontalDpi="300" verticalDpi="300" orientation="landscape" r:id="rId6"/>
  <drawing r:id="rId5"/>
  <legacyDrawing r:id="rId4"/>
  <oleObjects>
    <oleObject progId="Word.Document.8" shapeId="330292" r:id="rId3"/>
  </oleObjects>
</worksheet>
</file>

<file path=xl/worksheets/sheet2.xml><?xml version="1.0" encoding="utf-8"?>
<worksheet xmlns="http://schemas.openxmlformats.org/spreadsheetml/2006/main" xmlns:r="http://schemas.openxmlformats.org/officeDocument/2006/relationships">
  <dimension ref="A1:M15"/>
  <sheetViews>
    <sheetView zoomScalePageLayoutView="0" workbookViewId="0" topLeftCell="A1">
      <selection activeCell="A3" sqref="A3:M3"/>
    </sheetView>
  </sheetViews>
  <sheetFormatPr defaultColWidth="9.140625" defaultRowHeight="12.75"/>
  <sheetData>
    <row r="1" spans="1:13" ht="12.75">
      <c r="A1" s="95" t="s">
        <v>333</v>
      </c>
      <c r="B1" s="96"/>
      <c r="C1" s="96"/>
      <c r="D1" s="96"/>
      <c r="E1" s="96"/>
      <c r="F1" s="96"/>
      <c r="G1" s="96"/>
      <c r="H1" s="96"/>
      <c r="I1" s="96"/>
      <c r="J1" s="96"/>
      <c r="K1" s="96"/>
      <c r="L1" s="96"/>
      <c r="M1" s="97"/>
    </row>
    <row r="2" spans="1:13" ht="12.75">
      <c r="A2" s="62"/>
      <c r="B2" s="63"/>
      <c r="C2" s="63"/>
      <c r="D2" s="63"/>
      <c r="E2" s="63"/>
      <c r="F2" s="63"/>
      <c r="G2" s="63"/>
      <c r="H2" s="63"/>
      <c r="I2" s="63"/>
      <c r="J2" s="63"/>
      <c r="K2" s="63"/>
      <c r="L2" s="63"/>
      <c r="M2" s="64"/>
    </row>
    <row r="3" spans="1:13" ht="105.75" customHeight="1">
      <c r="A3" s="98" t="s">
        <v>405</v>
      </c>
      <c r="B3" s="99"/>
      <c r="C3" s="99"/>
      <c r="D3" s="99"/>
      <c r="E3" s="99"/>
      <c r="F3" s="99"/>
      <c r="G3" s="99"/>
      <c r="H3" s="99"/>
      <c r="I3" s="99"/>
      <c r="J3" s="99"/>
      <c r="K3" s="99"/>
      <c r="L3" s="99"/>
      <c r="M3" s="100"/>
    </row>
    <row r="4" spans="1:13" ht="12.75">
      <c r="A4" s="62"/>
      <c r="B4" s="63"/>
      <c r="C4" s="63"/>
      <c r="D4" s="63"/>
      <c r="E4" s="63"/>
      <c r="F4" s="63"/>
      <c r="G4" s="63"/>
      <c r="H4" s="63"/>
      <c r="I4" s="63"/>
      <c r="J4" s="63"/>
      <c r="K4" s="63"/>
      <c r="L4" s="63"/>
      <c r="M4" s="64"/>
    </row>
    <row r="6" spans="1:13" ht="12.75">
      <c r="A6" s="95" t="s">
        <v>391</v>
      </c>
      <c r="B6" s="96"/>
      <c r="C6" s="96"/>
      <c r="D6" s="96"/>
      <c r="E6" s="96"/>
      <c r="F6" s="96"/>
      <c r="G6" s="96"/>
      <c r="H6" s="96"/>
      <c r="I6" s="96"/>
      <c r="J6" s="96"/>
      <c r="K6" s="96"/>
      <c r="L6" s="96"/>
      <c r="M6" s="97"/>
    </row>
    <row r="7" spans="1:13" ht="12.75">
      <c r="A7" s="63"/>
      <c r="B7" s="63"/>
      <c r="C7" s="63"/>
      <c r="D7" s="63"/>
      <c r="E7" s="63"/>
      <c r="F7" s="63"/>
      <c r="G7" s="63"/>
      <c r="H7" s="63"/>
      <c r="I7" s="63"/>
      <c r="J7" s="63"/>
      <c r="K7" s="63"/>
      <c r="L7" s="63"/>
      <c r="M7" s="63"/>
    </row>
    <row r="8" spans="1:13" ht="12.75">
      <c r="A8" s="101" t="s">
        <v>392</v>
      </c>
      <c r="B8" s="102"/>
      <c r="C8" s="102"/>
      <c r="D8" s="102"/>
      <c r="E8" s="102"/>
      <c r="F8" s="102"/>
      <c r="G8" s="102"/>
      <c r="H8" s="102"/>
      <c r="I8" s="102"/>
      <c r="J8" s="102"/>
      <c r="K8" s="102"/>
      <c r="L8" s="102"/>
      <c r="M8" s="103"/>
    </row>
    <row r="9" spans="1:13" ht="12.75">
      <c r="A9" s="104"/>
      <c r="B9" s="105"/>
      <c r="C9" s="105"/>
      <c r="D9" s="105"/>
      <c r="E9" s="105"/>
      <c r="F9" s="105"/>
      <c r="G9" s="105"/>
      <c r="H9" s="105"/>
      <c r="I9" s="105"/>
      <c r="J9" s="105"/>
      <c r="K9" s="105"/>
      <c r="L9" s="105"/>
      <c r="M9" s="106"/>
    </row>
    <row r="10" spans="1:13" ht="12.75">
      <c r="A10" s="104"/>
      <c r="B10" s="105"/>
      <c r="C10" s="105"/>
      <c r="D10" s="105"/>
      <c r="E10" s="105"/>
      <c r="F10" s="105"/>
      <c r="G10" s="105"/>
      <c r="H10" s="105"/>
      <c r="I10" s="105"/>
      <c r="J10" s="105"/>
      <c r="K10" s="105"/>
      <c r="L10" s="105"/>
      <c r="M10" s="106"/>
    </row>
    <row r="11" spans="1:13" ht="12.75">
      <c r="A11" s="104"/>
      <c r="B11" s="105"/>
      <c r="C11" s="105"/>
      <c r="D11" s="105"/>
      <c r="E11" s="105"/>
      <c r="F11" s="105"/>
      <c r="G11" s="105"/>
      <c r="H11" s="105"/>
      <c r="I11" s="105"/>
      <c r="J11" s="105"/>
      <c r="K11" s="105"/>
      <c r="L11" s="105"/>
      <c r="M11" s="106"/>
    </row>
    <row r="12" spans="1:13" ht="12.75">
      <c r="A12" s="104"/>
      <c r="B12" s="105"/>
      <c r="C12" s="105"/>
      <c r="D12" s="105"/>
      <c r="E12" s="105"/>
      <c r="F12" s="105"/>
      <c r="G12" s="105"/>
      <c r="H12" s="105"/>
      <c r="I12" s="105"/>
      <c r="J12" s="105"/>
      <c r="K12" s="105"/>
      <c r="L12" s="105"/>
      <c r="M12" s="106"/>
    </row>
    <row r="13" spans="1:13" ht="12.75">
      <c r="A13" s="104"/>
      <c r="B13" s="105"/>
      <c r="C13" s="105"/>
      <c r="D13" s="105"/>
      <c r="E13" s="105"/>
      <c r="F13" s="105"/>
      <c r="G13" s="105"/>
      <c r="H13" s="105"/>
      <c r="I13" s="105"/>
      <c r="J13" s="105"/>
      <c r="K13" s="105"/>
      <c r="L13" s="105"/>
      <c r="M13" s="106"/>
    </row>
    <row r="14" spans="1:13" ht="12.75">
      <c r="A14" s="104"/>
      <c r="B14" s="105"/>
      <c r="C14" s="105"/>
      <c r="D14" s="105"/>
      <c r="E14" s="105"/>
      <c r="F14" s="105"/>
      <c r="G14" s="105"/>
      <c r="H14" s="105"/>
      <c r="I14" s="105"/>
      <c r="J14" s="105"/>
      <c r="K14" s="105"/>
      <c r="L14" s="105"/>
      <c r="M14" s="106"/>
    </row>
    <row r="15" spans="1:13" ht="12.75">
      <c r="A15" s="107"/>
      <c r="B15" s="108"/>
      <c r="C15" s="108"/>
      <c r="D15" s="108"/>
      <c r="E15" s="108"/>
      <c r="F15" s="108"/>
      <c r="G15" s="108"/>
      <c r="H15" s="108"/>
      <c r="I15" s="108"/>
      <c r="J15" s="108"/>
      <c r="K15" s="108"/>
      <c r="L15" s="108"/>
      <c r="M15" s="109"/>
    </row>
  </sheetData>
  <sheetProtection/>
  <mergeCells count="4">
    <mergeCell ref="A1:M1"/>
    <mergeCell ref="A3:M3"/>
    <mergeCell ref="A6:M6"/>
    <mergeCell ref="A8:M15"/>
  </mergeCells>
  <printOptions/>
  <pageMargins left="0.7" right="0.7" top="0.75" bottom="0.75" header="0.3" footer="0.3"/>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2:D16"/>
  <sheetViews>
    <sheetView zoomScalePageLayoutView="0" workbookViewId="0" topLeftCell="A1">
      <selection activeCell="B6" sqref="B6"/>
    </sheetView>
  </sheetViews>
  <sheetFormatPr defaultColWidth="9.140625" defaultRowHeight="12.75"/>
  <cols>
    <col min="1" max="1" width="31.28125" style="0" customWidth="1"/>
    <col min="2" max="2" width="18.140625" style="0" customWidth="1"/>
    <col min="3" max="3" width="15.28125" style="0" customWidth="1"/>
  </cols>
  <sheetData>
    <row r="1" ht="13.5" thickBot="1"/>
    <row r="2" spans="1:3" ht="16.5" thickBot="1">
      <c r="A2" s="110" t="s">
        <v>136</v>
      </c>
      <c r="B2" s="111"/>
      <c r="C2" s="112"/>
    </row>
    <row r="3" ht="13.5" thickBot="1"/>
    <row r="4" spans="1:3" ht="13.5" thickBot="1">
      <c r="A4" s="60" t="s">
        <v>1</v>
      </c>
      <c r="B4" s="61" t="s">
        <v>2</v>
      </c>
      <c r="C4" s="60" t="s">
        <v>0</v>
      </c>
    </row>
    <row r="5" spans="1:4" ht="13.5" thickBot="1">
      <c r="A5" s="37" t="s">
        <v>3</v>
      </c>
      <c r="B5" s="42">
        <f>COUNTIF('Test Cases'!I2:I50,"Pass")</f>
        <v>0</v>
      </c>
      <c r="C5" s="38">
        <f>_xlfn.IFERROR((B5/B10),0)</f>
        <v>0</v>
      </c>
      <c r="D5" s="34"/>
    </row>
    <row r="6" spans="1:4" ht="13.5" thickBot="1">
      <c r="A6" s="37" t="s">
        <v>4</v>
      </c>
      <c r="B6" s="42">
        <f>COUNTIF('Test Cases'!I2:I50,"Fail")</f>
        <v>0</v>
      </c>
      <c r="C6" s="38">
        <f>_xlfn.IFERROR((B6/B10),0)</f>
        <v>0</v>
      </c>
      <c r="D6" s="34"/>
    </row>
    <row r="7" spans="1:4" ht="13.5" thickBot="1">
      <c r="A7" s="37" t="s">
        <v>5</v>
      </c>
      <c r="B7" s="42">
        <f>COUNTIF('Test Cases'!I2:I50,"Info")</f>
        <v>0</v>
      </c>
      <c r="C7" s="38">
        <f>_xlfn.IFERROR((B7/B11),0)</f>
        <v>0</v>
      </c>
      <c r="D7" s="34"/>
    </row>
    <row r="8" spans="1:4" ht="13.5" thickBot="1">
      <c r="A8" s="39" t="s">
        <v>6</v>
      </c>
      <c r="B8" s="42">
        <f>COUNTIF('Test Cases'!I2:I50,"N/A")</f>
        <v>0</v>
      </c>
      <c r="C8" s="38">
        <f>_xlfn.IFERROR((B8/B11),0)</f>
        <v>0</v>
      </c>
      <c r="D8" s="34"/>
    </row>
    <row r="9" spans="1:4" ht="13.5" thickBot="1">
      <c r="A9" s="37" t="s">
        <v>7</v>
      </c>
      <c r="B9" s="37">
        <f>COUNTBLANK('Test Cases'!$I$2:$I50)</f>
        <v>49</v>
      </c>
      <c r="C9" s="38">
        <f>_xlfn.IFERROR((B9/B11),0)</f>
        <v>1</v>
      </c>
      <c r="D9" s="34"/>
    </row>
    <row r="10" spans="1:4" ht="13.5" thickBot="1">
      <c r="A10" s="37" t="s">
        <v>8</v>
      </c>
      <c r="B10" s="40">
        <f>SUM(B5:B6)</f>
        <v>0</v>
      </c>
      <c r="C10" s="41" t="s">
        <v>137</v>
      </c>
      <c r="D10" s="4"/>
    </row>
    <row r="11" spans="1:4" ht="14.25" thickBot="1" thickTop="1">
      <c r="A11" s="37" t="s">
        <v>9</v>
      </c>
      <c r="B11" s="65">
        <f>SUM(B5:B9)</f>
        <v>49</v>
      </c>
      <c r="C11" s="41" t="s">
        <v>137</v>
      </c>
      <c r="D11" s="4"/>
    </row>
    <row r="12" ht="13.5" thickBot="1"/>
    <row r="13" spans="1:3" ht="90.75" customHeight="1" thickBot="1">
      <c r="A13" s="113" t="s">
        <v>397</v>
      </c>
      <c r="B13" s="114"/>
      <c r="C13" s="115"/>
    </row>
    <row r="15" spans="1:2" ht="12.75">
      <c r="A15" t="s">
        <v>334</v>
      </c>
      <c r="B15">
        <f>B16-1</f>
        <v>49</v>
      </c>
    </row>
    <row r="16" spans="1:2" ht="12.75">
      <c r="A16" t="s">
        <v>335</v>
      </c>
      <c r="B16">
        <f>MATCH(9.99999999999999E+307,'Test Cases'!A:A)</f>
        <v>50</v>
      </c>
    </row>
  </sheetData>
  <sheetProtection/>
  <mergeCells count="2">
    <mergeCell ref="A2:C2"/>
    <mergeCell ref="A13:C13"/>
  </mergeCells>
  <conditionalFormatting sqref="A9:A11 A5:A7">
    <cfRule type="cellIs" priority="12" dxfId="5" operator="equal" stopIfTrue="1">
      <formula>"Pass"</formula>
    </cfRule>
    <cfRule type="cellIs" priority="13" dxfId="4" operator="equal" stopIfTrue="1">
      <formula>"Fail"</formula>
    </cfRule>
    <cfRule type="cellIs" priority="14" dxfId="3" operator="equal" stopIfTrue="1">
      <formula>"Info"</formula>
    </cfRule>
  </conditionalFormatting>
  <conditionalFormatting sqref="A13">
    <cfRule type="cellIs" priority="6" dxfId="5" operator="equal" stopIfTrue="1">
      <formula>"Pass"</formula>
    </cfRule>
    <cfRule type="cellIs" priority="7" dxfId="4" operator="equal" stopIfTrue="1">
      <formula>"Fail"</formula>
    </cfRule>
    <cfRule type="cellIs" priority="8" dxfId="3" operator="equal" stopIfTrue="1">
      <formula>"Info"</formula>
    </cfRule>
  </conditionalFormatting>
  <conditionalFormatting sqref="A13">
    <cfRule type="cellIs" priority="3" dxfId="5" operator="equal" stopIfTrue="1">
      <formula>"Pass"</formula>
    </cfRule>
    <cfRule type="cellIs" priority="4" dxfId="4" operator="equal" stopIfTrue="1">
      <formula>"Fail"</formula>
    </cfRule>
    <cfRule type="cellIs" priority="5" dxfId="3" operator="equal" stopIfTrue="1">
      <formula>"Info"</formula>
    </cfRule>
  </conditionalFormatting>
  <conditionalFormatting sqref="B11">
    <cfRule type="cellIs" priority="2" dxfId="9" operator="notEqual" stopIfTrue="1">
      <formula>$B$15</formula>
    </cfRule>
  </conditionalFormatting>
  <conditionalFormatting sqref="B11">
    <cfRule type="cellIs" priority="1" dxfId="9" operator="notEqual" stopIfTrue="1">
      <formula>$B$15</formula>
    </cfRule>
  </conditionalFormatting>
  <printOptions horizontalCentered="1"/>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K57"/>
  <sheetViews>
    <sheetView zoomScale="90" zoomScaleNormal="90" zoomScalePageLayoutView="0" workbookViewId="0" topLeftCell="A1">
      <pane ySplit="1" topLeftCell="A2" activePane="bottomLeft" state="frozen"/>
      <selection pane="topLeft" activeCell="A1" sqref="A1"/>
      <selection pane="bottomLeft" activeCell="F27" sqref="F27"/>
    </sheetView>
  </sheetViews>
  <sheetFormatPr defaultColWidth="9.140625" defaultRowHeight="12.75"/>
  <cols>
    <col min="1" max="1" width="6.8515625" style="3" customWidth="1"/>
    <col min="2" max="2" width="14.57421875" style="3" customWidth="1"/>
    <col min="3" max="3" width="11.421875" style="4" customWidth="1"/>
    <col min="4" max="4" width="11.7109375" style="4" customWidth="1"/>
    <col min="5" max="5" width="20.8515625" style="3" customWidth="1"/>
    <col min="6" max="6" width="30.57421875" style="4" customWidth="1"/>
    <col min="7" max="7" width="19.28125" style="4" customWidth="1"/>
    <col min="8" max="8" width="19.00390625" style="4" customWidth="1"/>
    <col min="9" max="9" width="13.00390625" style="4" customWidth="1"/>
    <col min="10" max="10" width="23.8515625" style="3" customWidth="1"/>
    <col min="11" max="16384" width="9.140625" style="4" customWidth="1"/>
  </cols>
  <sheetData>
    <row r="1" spans="1:10" ht="56.25" customHeight="1">
      <c r="A1" s="2" t="s">
        <v>127</v>
      </c>
      <c r="B1" s="2" t="s">
        <v>276</v>
      </c>
      <c r="C1" s="1" t="s">
        <v>31</v>
      </c>
      <c r="D1" s="1" t="s">
        <v>243</v>
      </c>
      <c r="E1" s="2" t="s">
        <v>128</v>
      </c>
      <c r="F1" s="2" t="s">
        <v>129</v>
      </c>
      <c r="G1" s="2" t="s">
        <v>122</v>
      </c>
      <c r="H1" s="2" t="s">
        <v>126</v>
      </c>
      <c r="I1" s="2" t="s">
        <v>332</v>
      </c>
      <c r="J1" s="18" t="s">
        <v>39</v>
      </c>
    </row>
    <row r="2" spans="1:10" ht="178.5">
      <c r="A2" s="19">
        <v>1</v>
      </c>
      <c r="B2" s="19" t="s">
        <v>278</v>
      </c>
      <c r="C2" s="53" t="s">
        <v>305</v>
      </c>
      <c r="D2" s="20" t="s">
        <v>244</v>
      </c>
      <c r="E2" s="20" t="s">
        <v>124</v>
      </c>
      <c r="F2" s="23" t="s">
        <v>393</v>
      </c>
      <c r="G2" s="20" t="s">
        <v>67</v>
      </c>
      <c r="H2" s="20"/>
      <c r="I2" s="19"/>
      <c r="J2" s="19"/>
    </row>
    <row r="3" spans="1:10" ht="216.75">
      <c r="A3" s="19">
        <v>2</v>
      </c>
      <c r="B3" s="19" t="s">
        <v>279</v>
      </c>
      <c r="C3" s="53" t="s">
        <v>306</v>
      </c>
      <c r="D3" s="20" t="s">
        <v>244</v>
      </c>
      <c r="E3" s="20" t="s">
        <v>125</v>
      </c>
      <c r="F3" s="20" t="s">
        <v>68</v>
      </c>
      <c r="G3" s="20" t="s">
        <v>69</v>
      </c>
      <c r="H3" s="20"/>
      <c r="I3" s="19"/>
      <c r="J3" s="19"/>
    </row>
    <row r="4" spans="1:10" ht="165.75">
      <c r="A4" s="19">
        <v>3</v>
      </c>
      <c r="B4" s="19" t="s">
        <v>280</v>
      </c>
      <c r="C4" s="53" t="s">
        <v>307</v>
      </c>
      <c r="D4" s="20" t="s">
        <v>244</v>
      </c>
      <c r="E4" s="20" t="s">
        <v>121</v>
      </c>
      <c r="F4" s="20" t="s">
        <v>61</v>
      </c>
      <c r="G4" s="20" t="s">
        <v>60</v>
      </c>
      <c r="H4" s="20"/>
      <c r="I4" s="19"/>
      <c r="J4" s="19"/>
    </row>
    <row r="5" spans="1:10" ht="114.75">
      <c r="A5" s="19">
        <v>4</v>
      </c>
      <c r="B5" s="19" t="s">
        <v>281</v>
      </c>
      <c r="C5" s="53" t="s">
        <v>308</v>
      </c>
      <c r="D5" s="20" t="s">
        <v>244</v>
      </c>
      <c r="E5" s="20" t="s">
        <v>119</v>
      </c>
      <c r="F5" s="20" t="s">
        <v>62</v>
      </c>
      <c r="G5" s="20" t="s">
        <v>63</v>
      </c>
      <c r="H5" s="20"/>
      <c r="I5" s="19"/>
      <c r="J5" s="19"/>
    </row>
    <row r="6" spans="1:10" ht="140.25">
      <c r="A6" s="19">
        <v>5</v>
      </c>
      <c r="B6" s="19" t="s">
        <v>282</v>
      </c>
      <c r="C6" s="53" t="s">
        <v>309</v>
      </c>
      <c r="D6" s="20" t="s">
        <v>244</v>
      </c>
      <c r="E6" s="20" t="s">
        <v>117</v>
      </c>
      <c r="F6" s="20" t="s">
        <v>79</v>
      </c>
      <c r="G6" s="20" t="s">
        <v>64</v>
      </c>
      <c r="H6" s="20"/>
      <c r="I6" s="19"/>
      <c r="J6" s="19"/>
    </row>
    <row r="7" spans="1:10" ht="165.75">
      <c r="A7" s="19">
        <v>6</v>
      </c>
      <c r="B7" s="19" t="s">
        <v>283</v>
      </c>
      <c r="C7" s="53" t="s">
        <v>310</v>
      </c>
      <c r="D7" s="20" t="s">
        <v>244</v>
      </c>
      <c r="E7" s="20" t="s">
        <v>118</v>
      </c>
      <c r="F7" s="20" t="s">
        <v>120</v>
      </c>
      <c r="G7" s="20" t="s">
        <v>65</v>
      </c>
      <c r="H7" s="20"/>
      <c r="I7" s="19"/>
      <c r="J7" s="19"/>
    </row>
    <row r="8" spans="1:10" ht="280.5" customHeight="1">
      <c r="A8" s="19">
        <v>7</v>
      </c>
      <c r="B8" s="19" t="s">
        <v>284</v>
      </c>
      <c r="C8" s="53" t="s">
        <v>311</v>
      </c>
      <c r="D8" s="20" t="s">
        <v>244</v>
      </c>
      <c r="E8" s="53" t="s">
        <v>387</v>
      </c>
      <c r="F8" s="20" t="s">
        <v>113</v>
      </c>
      <c r="G8" s="83" t="s">
        <v>388</v>
      </c>
      <c r="H8" s="20"/>
      <c r="I8" s="19"/>
      <c r="J8" s="19"/>
    </row>
    <row r="9" spans="1:10" ht="178.5">
      <c r="A9" s="19">
        <v>8</v>
      </c>
      <c r="B9" s="19" t="s">
        <v>285</v>
      </c>
      <c r="C9" s="53" t="s">
        <v>312</v>
      </c>
      <c r="D9" s="20" t="s">
        <v>244</v>
      </c>
      <c r="E9" s="20" t="s">
        <v>114</v>
      </c>
      <c r="F9" s="20" t="s">
        <v>66</v>
      </c>
      <c r="G9" s="20" t="s">
        <v>115</v>
      </c>
      <c r="H9" s="20"/>
      <c r="I9" s="19"/>
      <c r="J9" s="19"/>
    </row>
    <row r="10" spans="1:10" ht="102">
      <c r="A10" s="19">
        <v>9</v>
      </c>
      <c r="B10" s="19" t="s">
        <v>286</v>
      </c>
      <c r="C10" s="53" t="s">
        <v>313</v>
      </c>
      <c r="D10" s="20" t="s">
        <v>244</v>
      </c>
      <c r="E10" s="20" t="s">
        <v>116</v>
      </c>
      <c r="F10" s="20" t="s">
        <v>55</v>
      </c>
      <c r="G10" s="20" t="s">
        <v>109</v>
      </c>
      <c r="H10" s="20"/>
      <c r="I10" s="19"/>
      <c r="J10" s="19"/>
    </row>
    <row r="11" spans="1:10" ht="89.25">
      <c r="A11" s="19">
        <v>10</v>
      </c>
      <c r="B11" s="19" t="s">
        <v>287</v>
      </c>
      <c r="C11" s="53" t="s">
        <v>314</v>
      </c>
      <c r="D11" s="20" t="s">
        <v>244</v>
      </c>
      <c r="E11" s="20" t="s">
        <v>110</v>
      </c>
      <c r="F11" s="20" t="s">
        <v>56</v>
      </c>
      <c r="G11" s="20" t="s">
        <v>57</v>
      </c>
      <c r="H11" s="20"/>
      <c r="I11" s="19"/>
      <c r="J11" s="84" t="s">
        <v>398</v>
      </c>
    </row>
    <row r="12" spans="1:10" ht="140.25">
      <c r="A12" s="19">
        <v>11</v>
      </c>
      <c r="B12" s="19" t="s">
        <v>385</v>
      </c>
      <c r="C12" s="53" t="s">
        <v>315</v>
      </c>
      <c r="D12" s="20" t="s">
        <v>244</v>
      </c>
      <c r="E12" s="20" t="s">
        <v>110</v>
      </c>
      <c r="F12" s="20" t="s">
        <v>58</v>
      </c>
      <c r="G12" s="20" t="s">
        <v>111</v>
      </c>
      <c r="H12" s="20"/>
      <c r="I12" s="19"/>
      <c r="J12" s="19"/>
    </row>
    <row r="13" spans="1:10" ht="165.75">
      <c r="A13" s="19">
        <v>12</v>
      </c>
      <c r="B13" s="19" t="s">
        <v>288</v>
      </c>
      <c r="C13" s="53" t="s">
        <v>376</v>
      </c>
      <c r="D13" s="20" t="s">
        <v>244</v>
      </c>
      <c r="E13" s="20" t="s">
        <v>112</v>
      </c>
      <c r="F13" s="20" t="s">
        <v>59</v>
      </c>
      <c r="G13" s="20" t="s">
        <v>73</v>
      </c>
      <c r="H13" s="20"/>
      <c r="I13" s="19"/>
      <c r="J13" s="19"/>
    </row>
    <row r="14" spans="1:10" ht="395.25">
      <c r="A14" s="19">
        <v>13</v>
      </c>
      <c r="B14" s="19" t="s">
        <v>277</v>
      </c>
      <c r="C14" s="53" t="s">
        <v>316</v>
      </c>
      <c r="D14" s="20" t="s">
        <v>244</v>
      </c>
      <c r="E14" s="20" t="s">
        <v>106</v>
      </c>
      <c r="F14" s="20" t="s">
        <v>50</v>
      </c>
      <c r="G14" s="20" t="s">
        <v>107</v>
      </c>
      <c r="H14" s="20"/>
      <c r="I14" s="19"/>
      <c r="J14" s="19"/>
    </row>
    <row r="15" spans="1:10" ht="153">
      <c r="A15" s="19">
        <v>14</v>
      </c>
      <c r="B15" s="19" t="s">
        <v>289</v>
      </c>
      <c r="C15" s="53" t="s">
        <v>317</v>
      </c>
      <c r="D15" s="20" t="s">
        <v>244</v>
      </c>
      <c r="E15" s="20" t="s">
        <v>108</v>
      </c>
      <c r="F15" s="20" t="s">
        <v>51</v>
      </c>
      <c r="G15" s="20" t="s">
        <v>52</v>
      </c>
      <c r="H15" s="20"/>
      <c r="I15" s="19"/>
      <c r="J15" s="19"/>
    </row>
    <row r="16" spans="1:10" ht="153">
      <c r="A16" s="19">
        <v>15</v>
      </c>
      <c r="B16" s="19" t="s">
        <v>290</v>
      </c>
      <c r="C16" s="53" t="s">
        <v>318</v>
      </c>
      <c r="D16" s="20" t="s">
        <v>244</v>
      </c>
      <c r="E16" s="20" t="s">
        <v>105</v>
      </c>
      <c r="F16" s="23" t="s">
        <v>394</v>
      </c>
      <c r="G16" s="20" t="s">
        <v>53</v>
      </c>
      <c r="H16" s="20"/>
      <c r="I16" s="19"/>
      <c r="J16" s="19"/>
    </row>
    <row r="17" spans="1:10" ht="409.5">
      <c r="A17" s="19">
        <v>16</v>
      </c>
      <c r="B17" s="19" t="s">
        <v>291</v>
      </c>
      <c r="C17" s="53" t="s">
        <v>319</v>
      </c>
      <c r="D17" s="20" t="s">
        <v>244</v>
      </c>
      <c r="E17" s="20" t="s">
        <v>123</v>
      </c>
      <c r="F17" s="20" t="s">
        <v>42</v>
      </c>
      <c r="G17" s="20" t="s">
        <v>74</v>
      </c>
      <c r="H17" s="20"/>
      <c r="I17" s="19"/>
      <c r="J17" s="19"/>
    </row>
    <row r="18" spans="1:10" ht="165.75">
      <c r="A18" s="19">
        <v>17</v>
      </c>
      <c r="B18" s="19" t="s">
        <v>292</v>
      </c>
      <c r="C18" s="53" t="s">
        <v>320</v>
      </c>
      <c r="D18" s="20" t="s">
        <v>244</v>
      </c>
      <c r="E18" s="20" t="s">
        <v>17</v>
      </c>
      <c r="F18" s="20" t="s">
        <v>18</v>
      </c>
      <c r="G18" s="20" t="s">
        <v>19</v>
      </c>
      <c r="H18" s="20"/>
      <c r="I18" s="19"/>
      <c r="J18" s="19"/>
    </row>
    <row r="19" spans="1:10" ht="140.25">
      <c r="A19" s="19">
        <v>18</v>
      </c>
      <c r="B19" s="19" t="s">
        <v>293</v>
      </c>
      <c r="C19" s="53" t="s">
        <v>321</v>
      </c>
      <c r="D19" s="20" t="s">
        <v>244</v>
      </c>
      <c r="E19" s="20" t="s">
        <v>11</v>
      </c>
      <c r="F19" s="20" t="s">
        <v>12</v>
      </c>
      <c r="G19" s="20" t="s">
        <v>13</v>
      </c>
      <c r="H19" s="20"/>
      <c r="I19" s="19"/>
      <c r="J19" s="19"/>
    </row>
    <row r="20" spans="1:10" ht="165.75">
      <c r="A20" s="19">
        <v>19</v>
      </c>
      <c r="B20" s="19" t="s">
        <v>294</v>
      </c>
      <c r="C20" s="53" t="s">
        <v>374</v>
      </c>
      <c r="D20" s="20" t="s">
        <v>244</v>
      </c>
      <c r="E20" s="20" t="s">
        <v>24</v>
      </c>
      <c r="F20" s="20" t="s">
        <v>14</v>
      </c>
      <c r="G20" s="20" t="s">
        <v>15</v>
      </c>
      <c r="H20" s="20"/>
      <c r="I20" s="19"/>
      <c r="J20" s="19"/>
    </row>
    <row r="21" spans="1:10" ht="178.5">
      <c r="A21" s="19">
        <v>20</v>
      </c>
      <c r="B21" s="19" t="s">
        <v>386</v>
      </c>
      <c r="C21" s="53" t="s">
        <v>375</v>
      </c>
      <c r="D21" s="20" t="s">
        <v>244</v>
      </c>
      <c r="E21" s="20" t="s">
        <v>16</v>
      </c>
      <c r="F21" s="20" t="s">
        <v>75</v>
      </c>
      <c r="G21" s="20" t="s">
        <v>76</v>
      </c>
      <c r="H21" s="20"/>
      <c r="I21" s="19"/>
      <c r="J21" s="19"/>
    </row>
    <row r="22" spans="1:10" ht="63.75">
      <c r="A22" s="19">
        <v>21</v>
      </c>
      <c r="B22" s="19" t="s">
        <v>295</v>
      </c>
      <c r="C22" s="53" t="s">
        <v>322</v>
      </c>
      <c r="D22" s="20" t="s">
        <v>244</v>
      </c>
      <c r="E22" s="20" t="s">
        <v>20</v>
      </c>
      <c r="F22" s="20" t="s">
        <v>54</v>
      </c>
      <c r="G22" s="20" t="s">
        <v>21</v>
      </c>
      <c r="H22" s="20"/>
      <c r="I22" s="19"/>
      <c r="J22" s="19"/>
    </row>
    <row r="23" spans="1:10" ht="89.25">
      <c r="A23" s="19">
        <v>22</v>
      </c>
      <c r="B23" s="19" t="s">
        <v>296</v>
      </c>
      <c r="C23" s="53" t="s">
        <v>323</v>
      </c>
      <c r="D23" s="20" t="s">
        <v>244</v>
      </c>
      <c r="E23" s="20" t="s">
        <v>22</v>
      </c>
      <c r="F23" s="20" t="s">
        <v>71</v>
      </c>
      <c r="G23" s="20" t="s">
        <v>23</v>
      </c>
      <c r="H23" s="20"/>
      <c r="I23" s="19"/>
      <c r="J23" s="19"/>
    </row>
    <row r="24" spans="1:11" s="82" customFormat="1" ht="229.5">
      <c r="A24" s="19">
        <v>23</v>
      </c>
      <c r="B24" s="57" t="s">
        <v>380</v>
      </c>
      <c r="C24" s="53" t="s">
        <v>381</v>
      </c>
      <c r="D24" s="79" t="s">
        <v>382</v>
      </c>
      <c r="E24" s="59" t="s">
        <v>244</v>
      </c>
      <c r="F24" s="80" t="s">
        <v>383</v>
      </c>
      <c r="G24" s="53" t="s">
        <v>384</v>
      </c>
      <c r="H24" s="53"/>
      <c r="I24" s="57"/>
      <c r="J24" s="81"/>
      <c r="K24" s="4"/>
    </row>
    <row r="25" spans="1:10" ht="242.25">
      <c r="A25" s="19">
        <v>24</v>
      </c>
      <c r="B25" s="19" t="s">
        <v>297</v>
      </c>
      <c r="C25" s="53" t="s">
        <v>324</v>
      </c>
      <c r="D25" s="20" t="s">
        <v>244</v>
      </c>
      <c r="E25" s="20" t="s">
        <v>102</v>
      </c>
      <c r="F25" s="20" t="s">
        <v>48</v>
      </c>
      <c r="G25" s="20" t="s">
        <v>72</v>
      </c>
      <c r="H25" s="20"/>
      <c r="I25" s="19"/>
      <c r="J25" s="19"/>
    </row>
    <row r="26" spans="1:10" s="25" customFormat="1" ht="229.5">
      <c r="A26" s="19">
        <v>25</v>
      </c>
      <c r="B26" s="19" t="s">
        <v>298</v>
      </c>
      <c r="C26" s="53" t="s">
        <v>325</v>
      </c>
      <c r="D26" s="20" t="s">
        <v>244</v>
      </c>
      <c r="E26" s="23" t="s">
        <v>103</v>
      </c>
      <c r="F26" s="23" t="s">
        <v>49</v>
      </c>
      <c r="G26" s="23" t="s">
        <v>395</v>
      </c>
      <c r="H26" s="23"/>
      <c r="I26" s="19"/>
      <c r="J26" s="24"/>
    </row>
    <row r="27" spans="1:10" ht="216.75">
      <c r="A27" s="19">
        <v>26</v>
      </c>
      <c r="B27" s="19" t="s">
        <v>299</v>
      </c>
      <c r="C27" s="53" t="s">
        <v>378</v>
      </c>
      <c r="D27" s="20" t="s">
        <v>244</v>
      </c>
      <c r="E27" s="20" t="s">
        <v>104</v>
      </c>
      <c r="F27" s="20" t="s">
        <v>46</v>
      </c>
      <c r="G27" s="20" t="s">
        <v>47</v>
      </c>
      <c r="H27" s="20"/>
      <c r="I27" s="19"/>
      <c r="J27" s="19"/>
    </row>
    <row r="28" spans="1:10" ht="267.75">
      <c r="A28" s="19">
        <v>27</v>
      </c>
      <c r="B28" s="19" t="s">
        <v>300</v>
      </c>
      <c r="C28" s="53" t="s">
        <v>379</v>
      </c>
      <c r="D28" s="20" t="s">
        <v>244</v>
      </c>
      <c r="E28" s="23" t="s">
        <v>401</v>
      </c>
      <c r="F28" s="20" t="s">
        <v>399</v>
      </c>
      <c r="G28" s="23" t="s">
        <v>400</v>
      </c>
      <c r="H28" s="20"/>
      <c r="I28" s="19"/>
      <c r="J28" s="19"/>
    </row>
    <row r="29" spans="1:10" ht="267.75">
      <c r="A29" s="19">
        <v>28</v>
      </c>
      <c r="B29" s="57" t="s">
        <v>328</v>
      </c>
      <c r="C29" s="53" t="s">
        <v>257</v>
      </c>
      <c r="D29" s="20" t="s">
        <v>244</v>
      </c>
      <c r="E29" s="23" t="s">
        <v>403</v>
      </c>
      <c r="F29" s="20" t="s">
        <v>399</v>
      </c>
      <c r="G29" s="23" t="s">
        <v>402</v>
      </c>
      <c r="H29" s="20"/>
      <c r="I29" s="19"/>
      <c r="J29" s="19"/>
    </row>
    <row r="30" spans="1:10" ht="114.75">
      <c r="A30" s="19">
        <v>29</v>
      </c>
      <c r="B30" s="19" t="s">
        <v>301</v>
      </c>
      <c r="C30" s="53" t="s">
        <v>377</v>
      </c>
      <c r="D30" s="20" t="s">
        <v>244</v>
      </c>
      <c r="E30" s="20" t="s">
        <v>70</v>
      </c>
      <c r="F30" s="20" t="s">
        <v>43</v>
      </c>
      <c r="G30" s="20" t="s">
        <v>100</v>
      </c>
      <c r="H30" s="20"/>
      <c r="I30" s="19"/>
      <c r="J30" s="19"/>
    </row>
    <row r="31" spans="1:10" ht="165.75">
      <c r="A31" s="19">
        <v>30</v>
      </c>
      <c r="B31" s="19" t="s">
        <v>302</v>
      </c>
      <c r="C31" s="53" t="s">
        <v>326</v>
      </c>
      <c r="D31" s="20" t="s">
        <v>244</v>
      </c>
      <c r="E31" s="20" t="s">
        <v>101</v>
      </c>
      <c r="F31" s="20" t="s">
        <v>44</v>
      </c>
      <c r="G31" s="20" t="s">
        <v>45</v>
      </c>
      <c r="H31" s="20"/>
      <c r="I31" s="19"/>
      <c r="J31" s="19"/>
    </row>
    <row r="32" spans="1:10" ht="127.5">
      <c r="A32" s="19">
        <v>31</v>
      </c>
      <c r="B32" s="19" t="s">
        <v>303</v>
      </c>
      <c r="C32" s="53" t="s">
        <v>260</v>
      </c>
      <c r="D32" s="20" t="s">
        <v>244</v>
      </c>
      <c r="E32" s="20" t="s">
        <v>92</v>
      </c>
      <c r="F32" s="20" t="s">
        <v>93</v>
      </c>
      <c r="G32" s="20" t="s">
        <v>94</v>
      </c>
      <c r="H32" s="20"/>
      <c r="I32" s="19"/>
      <c r="J32" s="19"/>
    </row>
    <row r="33" spans="1:10" ht="76.5">
      <c r="A33" s="19">
        <v>32</v>
      </c>
      <c r="B33" s="19" t="s">
        <v>277</v>
      </c>
      <c r="C33" s="53" t="s">
        <v>316</v>
      </c>
      <c r="D33" s="20" t="s">
        <v>244</v>
      </c>
      <c r="E33" s="21" t="s">
        <v>95</v>
      </c>
      <c r="F33" s="20" t="s">
        <v>77</v>
      </c>
      <c r="G33" s="20" t="s">
        <v>78</v>
      </c>
      <c r="H33" s="20"/>
      <c r="I33" s="19"/>
      <c r="J33" s="19"/>
    </row>
    <row r="34" spans="1:10" ht="114.75">
      <c r="A34" s="19">
        <v>33</v>
      </c>
      <c r="B34" s="19" t="s">
        <v>304</v>
      </c>
      <c r="C34" s="53" t="s">
        <v>316</v>
      </c>
      <c r="D34" s="20" t="s">
        <v>244</v>
      </c>
      <c r="E34" s="22" t="s">
        <v>96</v>
      </c>
      <c r="F34" s="20" t="s">
        <v>77</v>
      </c>
      <c r="G34" s="20" t="s">
        <v>78</v>
      </c>
      <c r="H34" s="20"/>
      <c r="I34" s="19"/>
      <c r="J34" s="19"/>
    </row>
    <row r="35" spans="1:10" ht="127.5">
      <c r="A35" s="19">
        <v>34</v>
      </c>
      <c r="B35" s="19" t="s">
        <v>277</v>
      </c>
      <c r="C35" s="53" t="s">
        <v>316</v>
      </c>
      <c r="D35" s="20" t="s">
        <v>244</v>
      </c>
      <c r="E35" s="21" t="s">
        <v>97</v>
      </c>
      <c r="F35" s="20" t="s">
        <v>77</v>
      </c>
      <c r="G35" s="20" t="s">
        <v>78</v>
      </c>
      <c r="H35" s="20"/>
      <c r="I35" s="19"/>
      <c r="J35" s="19"/>
    </row>
    <row r="36" spans="1:10" ht="63.75">
      <c r="A36" s="19">
        <v>35</v>
      </c>
      <c r="B36" s="19" t="s">
        <v>277</v>
      </c>
      <c r="C36" s="53" t="s">
        <v>316</v>
      </c>
      <c r="D36" s="20" t="s">
        <v>244</v>
      </c>
      <c r="E36" s="22" t="s">
        <v>98</v>
      </c>
      <c r="F36" s="20" t="s">
        <v>77</v>
      </c>
      <c r="G36" s="20" t="s">
        <v>78</v>
      </c>
      <c r="H36" s="20"/>
      <c r="I36" s="19"/>
      <c r="J36" s="19"/>
    </row>
    <row r="37" spans="1:10" ht="63.75">
      <c r="A37" s="19">
        <v>36</v>
      </c>
      <c r="B37" s="19" t="s">
        <v>277</v>
      </c>
      <c r="C37" s="53" t="s">
        <v>316</v>
      </c>
      <c r="D37" s="20" t="s">
        <v>244</v>
      </c>
      <c r="E37" s="22" t="s">
        <v>99</v>
      </c>
      <c r="F37" s="20" t="s">
        <v>77</v>
      </c>
      <c r="G37" s="20" t="s">
        <v>78</v>
      </c>
      <c r="H37" s="20"/>
      <c r="I37" s="19"/>
      <c r="J37" s="19"/>
    </row>
    <row r="38" spans="1:10" ht="127.5">
      <c r="A38" s="19">
        <v>37</v>
      </c>
      <c r="B38" s="19" t="s">
        <v>277</v>
      </c>
      <c r="C38" s="53" t="s">
        <v>316</v>
      </c>
      <c r="D38" s="20" t="s">
        <v>244</v>
      </c>
      <c r="E38" s="21" t="s">
        <v>80</v>
      </c>
      <c r="F38" s="20" t="s">
        <v>77</v>
      </c>
      <c r="G38" s="20" t="s">
        <v>78</v>
      </c>
      <c r="H38" s="20"/>
      <c r="I38" s="19"/>
      <c r="J38" s="19"/>
    </row>
    <row r="39" spans="1:10" ht="76.5">
      <c r="A39" s="19">
        <v>38</v>
      </c>
      <c r="B39" s="19" t="s">
        <v>304</v>
      </c>
      <c r="C39" s="53" t="s">
        <v>316</v>
      </c>
      <c r="D39" s="20" t="s">
        <v>244</v>
      </c>
      <c r="E39" s="22" t="s">
        <v>81</v>
      </c>
      <c r="F39" s="20" t="s">
        <v>77</v>
      </c>
      <c r="G39" s="20" t="s">
        <v>78</v>
      </c>
      <c r="H39" s="20"/>
      <c r="I39" s="19"/>
      <c r="J39" s="19"/>
    </row>
    <row r="40" spans="1:10" ht="76.5">
      <c r="A40" s="19">
        <v>39</v>
      </c>
      <c r="B40" s="19" t="s">
        <v>277</v>
      </c>
      <c r="C40" s="53" t="s">
        <v>316</v>
      </c>
      <c r="D40" s="20" t="s">
        <v>244</v>
      </c>
      <c r="E40" s="21" t="s">
        <v>82</v>
      </c>
      <c r="F40" s="20" t="s">
        <v>77</v>
      </c>
      <c r="G40" s="20" t="s">
        <v>78</v>
      </c>
      <c r="H40" s="20"/>
      <c r="I40" s="19"/>
      <c r="J40" s="19"/>
    </row>
    <row r="41" spans="1:10" ht="63.75">
      <c r="A41" s="19">
        <v>40</v>
      </c>
      <c r="B41" s="19" t="s">
        <v>283</v>
      </c>
      <c r="C41" s="53" t="s">
        <v>310</v>
      </c>
      <c r="D41" s="20" t="s">
        <v>244</v>
      </c>
      <c r="E41" s="22" t="s">
        <v>83</v>
      </c>
      <c r="F41" s="20" t="s">
        <v>77</v>
      </c>
      <c r="G41" s="20" t="s">
        <v>78</v>
      </c>
      <c r="H41" s="20"/>
      <c r="I41" s="19"/>
      <c r="J41" s="19"/>
    </row>
    <row r="42" spans="1:10" ht="76.5">
      <c r="A42" s="19">
        <v>41</v>
      </c>
      <c r="B42" s="19" t="s">
        <v>283</v>
      </c>
      <c r="C42" s="53" t="s">
        <v>310</v>
      </c>
      <c r="D42" s="20" t="s">
        <v>244</v>
      </c>
      <c r="E42" s="21" t="s">
        <v>84</v>
      </c>
      <c r="F42" s="20" t="s">
        <v>77</v>
      </c>
      <c r="G42" s="20" t="s">
        <v>78</v>
      </c>
      <c r="H42" s="20"/>
      <c r="I42" s="19"/>
      <c r="J42" s="19"/>
    </row>
    <row r="43" spans="1:10" ht="76.5">
      <c r="A43" s="19">
        <v>42</v>
      </c>
      <c r="B43" s="19" t="s">
        <v>277</v>
      </c>
      <c r="C43" s="53" t="s">
        <v>316</v>
      </c>
      <c r="D43" s="20" t="s">
        <v>244</v>
      </c>
      <c r="E43" s="22" t="s">
        <v>85</v>
      </c>
      <c r="F43" s="20" t="s">
        <v>77</v>
      </c>
      <c r="G43" s="20" t="s">
        <v>78</v>
      </c>
      <c r="H43" s="20"/>
      <c r="I43" s="19"/>
      <c r="J43" s="19"/>
    </row>
    <row r="44" spans="1:10" ht="63.75">
      <c r="A44" s="19">
        <v>43</v>
      </c>
      <c r="B44" s="19" t="s">
        <v>385</v>
      </c>
      <c r="C44" s="53" t="s">
        <v>327</v>
      </c>
      <c r="D44" s="20" t="s">
        <v>244</v>
      </c>
      <c r="E44" s="21" t="s">
        <v>86</v>
      </c>
      <c r="F44" s="20" t="s">
        <v>77</v>
      </c>
      <c r="G44" s="20" t="s">
        <v>78</v>
      </c>
      <c r="H44" s="20"/>
      <c r="I44" s="19"/>
      <c r="J44" s="19"/>
    </row>
    <row r="45" spans="1:10" ht="76.5">
      <c r="A45" s="19">
        <v>44</v>
      </c>
      <c r="B45" s="19" t="s">
        <v>289</v>
      </c>
      <c r="C45" s="53" t="s">
        <v>317</v>
      </c>
      <c r="D45" s="20" t="s">
        <v>244</v>
      </c>
      <c r="E45" s="22" t="s">
        <v>87</v>
      </c>
      <c r="F45" s="20" t="s">
        <v>77</v>
      </c>
      <c r="G45" s="20" t="s">
        <v>78</v>
      </c>
      <c r="H45" s="20"/>
      <c r="I45" s="19"/>
      <c r="J45" s="19"/>
    </row>
    <row r="46" spans="1:10" ht="76.5">
      <c r="A46" s="19">
        <v>45</v>
      </c>
      <c r="B46" s="19" t="s">
        <v>277</v>
      </c>
      <c r="C46" s="53" t="s">
        <v>316</v>
      </c>
      <c r="D46" s="20" t="s">
        <v>244</v>
      </c>
      <c r="E46" s="21" t="s">
        <v>88</v>
      </c>
      <c r="F46" s="20" t="s">
        <v>77</v>
      </c>
      <c r="G46" s="20" t="s">
        <v>78</v>
      </c>
      <c r="H46" s="20"/>
      <c r="I46" s="19"/>
      <c r="J46" s="19"/>
    </row>
    <row r="47" spans="1:10" ht="89.25">
      <c r="A47" s="19">
        <v>46</v>
      </c>
      <c r="B47" s="19" t="s">
        <v>385</v>
      </c>
      <c r="C47" s="53" t="s">
        <v>327</v>
      </c>
      <c r="D47" s="20" t="s">
        <v>244</v>
      </c>
      <c r="E47" s="22" t="s">
        <v>89</v>
      </c>
      <c r="F47" s="20" t="s">
        <v>77</v>
      </c>
      <c r="G47" s="20" t="s">
        <v>78</v>
      </c>
      <c r="H47" s="20"/>
      <c r="I47" s="19"/>
      <c r="J47" s="19"/>
    </row>
    <row r="48" spans="1:10" ht="255">
      <c r="A48" s="19">
        <v>47</v>
      </c>
      <c r="B48" s="19" t="s">
        <v>277</v>
      </c>
      <c r="C48" s="53" t="s">
        <v>316</v>
      </c>
      <c r="D48" s="53" t="s">
        <v>244</v>
      </c>
      <c r="E48" s="21" t="s">
        <v>90</v>
      </c>
      <c r="F48" s="20" t="s">
        <v>77</v>
      </c>
      <c r="G48" s="20" t="s">
        <v>78</v>
      </c>
      <c r="H48" s="20"/>
      <c r="I48" s="19"/>
      <c r="J48" s="19"/>
    </row>
    <row r="49" spans="1:10" ht="102">
      <c r="A49" s="19">
        <v>48</v>
      </c>
      <c r="B49" s="19" t="s">
        <v>277</v>
      </c>
      <c r="C49" s="52" t="s">
        <v>316</v>
      </c>
      <c r="D49" s="20" t="s">
        <v>244</v>
      </c>
      <c r="E49" s="22" t="s">
        <v>91</v>
      </c>
      <c r="F49" s="20" t="s">
        <v>77</v>
      </c>
      <c r="G49" s="20" t="s">
        <v>78</v>
      </c>
      <c r="H49" s="20"/>
      <c r="I49" s="51"/>
      <c r="J49" s="19"/>
    </row>
    <row r="50" spans="1:10" ht="127.5">
      <c r="A50" s="19">
        <v>49</v>
      </c>
      <c r="B50" s="52" t="s">
        <v>329</v>
      </c>
      <c r="C50" s="52" t="s">
        <v>261</v>
      </c>
      <c r="D50" s="58" t="s">
        <v>244</v>
      </c>
      <c r="E50" s="21" t="s">
        <v>396</v>
      </c>
      <c r="F50" s="59" t="s">
        <v>330</v>
      </c>
      <c r="G50" s="59" t="s">
        <v>331</v>
      </c>
      <c r="H50" s="20"/>
      <c r="I50" s="51"/>
      <c r="J50" s="19"/>
    </row>
    <row r="51" spans="1:10" ht="12.75">
      <c r="A51" s="33"/>
      <c r="E51" s="4"/>
      <c r="H51" s="34"/>
      <c r="I51" s="3"/>
      <c r="J51" s="25"/>
    </row>
    <row r="52" spans="1:10" ht="12.75">
      <c r="A52" s="4"/>
      <c r="B52" s="4"/>
      <c r="E52" s="4"/>
      <c r="H52" s="34"/>
      <c r="I52" s="3"/>
      <c r="J52" s="4"/>
    </row>
    <row r="53" spans="1:10" ht="12.75">
      <c r="A53" s="4"/>
      <c r="B53" s="4"/>
      <c r="E53" s="4"/>
      <c r="H53" s="34"/>
      <c r="I53" s="3"/>
      <c r="J53" s="4"/>
    </row>
    <row r="54" spans="1:10" ht="29.25" customHeight="1">
      <c r="A54" s="4"/>
      <c r="B54" s="4"/>
      <c r="E54" s="4"/>
      <c r="H54" s="34"/>
      <c r="I54" s="3"/>
      <c r="J54" s="4"/>
    </row>
    <row r="55" spans="1:10" ht="28.5" customHeight="1">
      <c r="A55" s="4"/>
      <c r="B55" s="4"/>
      <c r="E55" s="4"/>
      <c r="H55" s="34"/>
      <c r="I55" s="3"/>
      <c r="J55" s="4"/>
    </row>
    <row r="56" spans="1:10" ht="12.75">
      <c r="A56" s="4"/>
      <c r="B56" s="4"/>
      <c r="E56" s="4"/>
      <c r="I56" s="3"/>
      <c r="J56" s="35"/>
    </row>
    <row r="57" spans="1:10" ht="12.75">
      <c r="A57" s="4"/>
      <c r="B57" s="4"/>
      <c r="E57" s="4"/>
      <c r="I57" s="3"/>
      <c r="J57" s="35"/>
    </row>
  </sheetData>
  <sheetProtection/>
  <autoFilter ref="A1:J50"/>
  <conditionalFormatting sqref="I2:I50">
    <cfRule type="cellIs" priority="4" dxfId="2" operator="equal" stopIfTrue="1">
      <formula>"Pass"</formula>
    </cfRule>
    <cfRule type="cellIs" priority="5" dxfId="1" operator="equal" stopIfTrue="1">
      <formula>"Fail"</formula>
    </cfRule>
    <cfRule type="cellIs" priority="6" dxfId="0" operator="equal" stopIfTrue="1">
      <formula>"Info"</formula>
    </cfRule>
  </conditionalFormatting>
  <conditionalFormatting sqref="I55:I57 I51:I53">
    <cfRule type="cellIs" priority="7" dxfId="5" operator="equal" stopIfTrue="1">
      <formula>"Pass"</formula>
    </cfRule>
    <cfRule type="cellIs" priority="8" dxfId="4" operator="equal" stopIfTrue="1">
      <formula>"Fail"</formula>
    </cfRule>
    <cfRule type="cellIs" priority="9" dxfId="3" operator="equal" stopIfTrue="1">
      <formula>"Info"</formula>
    </cfRule>
  </conditionalFormatting>
  <conditionalFormatting sqref="I24">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2">
    <dataValidation errorStyle="warning" type="list" allowBlank="1" showInputMessage="1" showErrorMessage="1" errorTitle="Input Error" error="Please enter an accepted value: Pass, Fail, N/A, Info" sqref="I2:I23 I25:I50">
      <formula1>"Pass,Fail,N/A,Info"</formula1>
    </dataValidation>
    <dataValidation errorStyle="warning" type="list" allowBlank="1" showInputMessage="1" showErrorMessage="1" errorTitle="Input Alert" error="Please enter an accepted value: Pass, Fail, N/A, Info" sqref="I24">
      <formula1>"Pass,Fail,N/A,Info"</formula1>
    </dataValidation>
  </dataValidations>
  <printOptions/>
  <pageMargins left="0.75" right="0.75" top="1" bottom="1" header="0.5" footer="0.5"/>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C154"/>
  <sheetViews>
    <sheetView zoomScalePageLayoutView="0" workbookViewId="0" topLeftCell="A1">
      <pane ySplit="1" topLeftCell="A2" activePane="bottomLeft" state="frozen"/>
      <selection pane="topLeft" activeCell="A1" sqref="A1"/>
      <selection pane="bottomLeft" activeCell="A1" sqref="A1:IV1"/>
    </sheetView>
  </sheetViews>
  <sheetFormatPr defaultColWidth="9.140625" defaultRowHeight="12.75"/>
  <cols>
    <col min="1" max="1" width="10.00390625" style="78" bestFit="1" customWidth="1"/>
    <col min="2" max="2" width="56.7109375" style="70" bestFit="1" customWidth="1"/>
    <col min="3" max="16384" width="9.140625" style="70" customWidth="1"/>
  </cols>
  <sheetData>
    <row r="1" spans="1:3" ht="25.5">
      <c r="A1" s="67" t="s">
        <v>370</v>
      </c>
      <c r="B1" s="68" t="s">
        <v>138</v>
      </c>
      <c r="C1" s="69"/>
    </row>
    <row r="2" spans="1:3" ht="12.75">
      <c r="A2" s="71" t="s">
        <v>229</v>
      </c>
      <c r="B2" s="72" t="s">
        <v>140</v>
      </c>
      <c r="C2" s="69"/>
    </row>
    <row r="3" spans="1:3" ht="12.75">
      <c r="A3" s="71" t="s">
        <v>230</v>
      </c>
      <c r="B3" s="72" t="s">
        <v>140</v>
      </c>
      <c r="C3" s="69"/>
    </row>
    <row r="4" spans="1:3" ht="12.75">
      <c r="A4" s="71" t="s">
        <v>231</v>
      </c>
      <c r="B4" s="72" t="s">
        <v>140</v>
      </c>
      <c r="C4" s="69"/>
    </row>
    <row r="5" spans="1:3" ht="12.75">
      <c r="A5" s="73" t="s">
        <v>336</v>
      </c>
      <c r="B5" s="74" t="s">
        <v>337</v>
      </c>
      <c r="C5" s="69"/>
    </row>
    <row r="6" spans="1:3" ht="12.75">
      <c r="A6" s="73" t="s">
        <v>338</v>
      </c>
      <c r="B6" s="74" t="s">
        <v>140</v>
      </c>
      <c r="C6" s="69"/>
    </row>
    <row r="7" spans="1:3" ht="12.75">
      <c r="A7" s="54" t="s">
        <v>224</v>
      </c>
      <c r="B7" s="55" t="s">
        <v>189</v>
      </c>
      <c r="C7" s="69"/>
    </row>
    <row r="8" spans="1:3" ht="12.75">
      <c r="A8" s="54" t="s">
        <v>245</v>
      </c>
      <c r="B8" s="55" t="s">
        <v>189</v>
      </c>
      <c r="C8" s="69"/>
    </row>
    <row r="9" spans="1:3" ht="12.75">
      <c r="A9" s="71" t="s">
        <v>225</v>
      </c>
      <c r="B9" s="72" t="s">
        <v>140</v>
      </c>
      <c r="C9" s="69"/>
    </row>
    <row r="10" spans="1:3" ht="12.75">
      <c r="A10" s="71" t="s">
        <v>226</v>
      </c>
      <c r="B10" s="72" t="s">
        <v>140</v>
      </c>
      <c r="C10" s="69"/>
    </row>
    <row r="11" spans="1:3" ht="12.75">
      <c r="A11" s="71" t="s">
        <v>232</v>
      </c>
      <c r="B11" s="72" t="s">
        <v>140</v>
      </c>
      <c r="C11" s="69"/>
    </row>
    <row r="12" spans="1:3" ht="12.75">
      <c r="A12" s="54" t="s">
        <v>234</v>
      </c>
      <c r="B12" s="72" t="s">
        <v>140</v>
      </c>
      <c r="C12" s="69"/>
    </row>
    <row r="13" spans="1:3" ht="12.75">
      <c r="A13" s="73" t="s">
        <v>339</v>
      </c>
      <c r="B13" s="74" t="s">
        <v>337</v>
      </c>
      <c r="C13" s="69"/>
    </row>
    <row r="14" spans="1:3" ht="12.75">
      <c r="A14" s="73" t="s">
        <v>340</v>
      </c>
      <c r="B14" s="74" t="s">
        <v>337</v>
      </c>
      <c r="C14" s="69"/>
    </row>
    <row r="15" spans="1:3" ht="12.75">
      <c r="A15" s="71" t="s">
        <v>233</v>
      </c>
      <c r="B15" s="72" t="s">
        <v>140</v>
      </c>
      <c r="C15" s="69"/>
    </row>
    <row r="16" spans="1:3" ht="12.75">
      <c r="A16" s="71" t="s">
        <v>158</v>
      </c>
      <c r="B16" s="72" t="s">
        <v>140</v>
      </c>
      <c r="C16" s="69"/>
    </row>
    <row r="17" spans="1:3" ht="12.75">
      <c r="A17" s="75" t="s">
        <v>159</v>
      </c>
      <c r="B17" s="72" t="s">
        <v>140</v>
      </c>
      <c r="C17" s="69"/>
    </row>
    <row r="18" spans="1:3" ht="12.75">
      <c r="A18" s="71" t="s">
        <v>160</v>
      </c>
      <c r="B18" s="72" t="s">
        <v>140</v>
      </c>
      <c r="C18" s="69"/>
    </row>
    <row r="19" spans="1:3" ht="12.75">
      <c r="A19" s="71" t="s">
        <v>161</v>
      </c>
      <c r="B19" s="72" t="s">
        <v>140</v>
      </c>
      <c r="C19" s="69"/>
    </row>
    <row r="20" spans="1:3" ht="12.75">
      <c r="A20" s="71" t="s">
        <v>162</v>
      </c>
      <c r="B20" s="72" t="s">
        <v>140</v>
      </c>
      <c r="C20" s="69"/>
    </row>
    <row r="21" spans="1:3" ht="12.75">
      <c r="A21" s="71" t="s">
        <v>163</v>
      </c>
      <c r="B21" s="72" t="s">
        <v>140</v>
      </c>
      <c r="C21" s="69"/>
    </row>
    <row r="22" spans="1:3" ht="12.75">
      <c r="A22" s="71" t="s">
        <v>181</v>
      </c>
      <c r="B22" s="72" t="s">
        <v>140</v>
      </c>
      <c r="C22" s="69"/>
    </row>
    <row r="23" spans="1:3" ht="12.75">
      <c r="A23" s="71" t="s">
        <v>246</v>
      </c>
      <c r="B23" s="72" t="s">
        <v>140</v>
      </c>
      <c r="C23" s="69"/>
    </row>
    <row r="24" spans="1:3" ht="12.75">
      <c r="A24" s="71" t="s">
        <v>247</v>
      </c>
      <c r="B24" s="72" t="s">
        <v>140</v>
      </c>
      <c r="C24" s="69"/>
    </row>
    <row r="25" spans="1:3" ht="12.75">
      <c r="A25" s="71" t="s">
        <v>248</v>
      </c>
      <c r="B25" s="72" t="s">
        <v>140</v>
      </c>
      <c r="C25" s="69"/>
    </row>
    <row r="26" spans="1:3" ht="12.75">
      <c r="A26" s="71" t="s">
        <v>249</v>
      </c>
      <c r="B26" s="72" t="s">
        <v>140</v>
      </c>
      <c r="C26" s="69"/>
    </row>
    <row r="27" spans="1:3" ht="12.75">
      <c r="A27" s="71" t="s">
        <v>250</v>
      </c>
      <c r="B27" s="72" t="s">
        <v>140</v>
      </c>
      <c r="C27" s="69"/>
    </row>
    <row r="28" spans="1:3" ht="12.75">
      <c r="A28" s="71" t="s">
        <v>251</v>
      </c>
      <c r="B28" s="72" t="s">
        <v>140</v>
      </c>
      <c r="C28" s="69"/>
    </row>
    <row r="29" spans="1:3" ht="12.75">
      <c r="A29" s="71" t="s">
        <v>182</v>
      </c>
      <c r="B29" s="72" t="s">
        <v>140</v>
      </c>
      <c r="C29" s="69"/>
    </row>
    <row r="30" spans="1:3" ht="12.75">
      <c r="A30" s="73" t="s">
        <v>341</v>
      </c>
      <c r="B30" s="74" t="s">
        <v>140</v>
      </c>
      <c r="C30" s="69"/>
    </row>
    <row r="31" spans="1:3" ht="12.75">
      <c r="A31" s="71" t="s">
        <v>172</v>
      </c>
      <c r="B31" s="72" t="s">
        <v>140</v>
      </c>
      <c r="C31" s="69"/>
    </row>
    <row r="32" spans="1:3" ht="12.75">
      <c r="A32" s="76" t="s">
        <v>180</v>
      </c>
      <c r="B32" s="77" t="s">
        <v>148</v>
      </c>
      <c r="C32" s="69"/>
    </row>
    <row r="33" spans="1:3" ht="12.75">
      <c r="A33" s="71" t="s">
        <v>173</v>
      </c>
      <c r="B33" s="72" t="s">
        <v>140</v>
      </c>
      <c r="C33" s="69"/>
    </row>
    <row r="34" spans="1:3" ht="12.75">
      <c r="A34" s="71" t="s">
        <v>174</v>
      </c>
      <c r="B34" s="77" t="s">
        <v>148</v>
      </c>
      <c r="C34" s="69"/>
    </row>
    <row r="35" spans="1:3" ht="12.75">
      <c r="A35" s="71" t="s">
        <v>175</v>
      </c>
      <c r="B35" s="72" t="s">
        <v>140</v>
      </c>
      <c r="C35" s="69"/>
    </row>
    <row r="36" spans="1:3" ht="12.75">
      <c r="A36" s="71" t="s">
        <v>176</v>
      </c>
      <c r="B36" s="72" t="s">
        <v>140</v>
      </c>
      <c r="C36" s="69"/>
    </row>
    <row r="37" spans="1:3" ht="12.75">
      <c r="A37" s="54" t="s">
        <v>177</v>
      </c>
      <c r="B37" s="55" t="s">
        <v>189</v>
      </c>
      <c r="C37" s="69"/>
    </row>
    <row r="38" spans="1:3" ht="12.75">
      <c r="A38" s="76" t="s">
        <v>178</v>
      </c>
      <c r="B38" s="77" t="s">
        <v>148</v>
      </c>
      <c r="C38" s="69"/>
    </row>
    <row r="39" spans="1:3" ht="12.75">
      <c r="A39" s="76" t="s">
        <v>179</v>
      </c>
      <c r="B39" s="77" t="s">
        <v>148</v>
      </c>
      <c r="C39" s="69"/>
    </row>
    <row r="40" spans="1:3" ht="12.75">
      <c r="A40" s="71" t="s">
        <v>227</v>
      </c>
      <c r="B40" s="72" t="s">
        <v>140</v>
      </c>
      <c r="C40" s="69"/>
    </row>
    <row r="41" spans="1:3" ht="12.75">
      <c r="A41" s="71" t="s">
        <v>228</v>
      </c>
      <c r="B41" s="72" t="s">
        <v>140</v>
      </c>
      <c r="C41" s="69"/>
    </row>
    <row r="42" spans="1:3" ht="12.75">
      <c r="A42" s="73" t="s">
        <v>342</v>
      </c>
      <c r="B42" s="74" t="s">
        <v>337</v>
      </c>
      <c r="C42" s="69"/>
    </row>
    <row r="43" spans="1:3" ht="12.75">
      <c r="A43" s="54" t="s">
        <v>217</v>
      </c>
      <c r="B43" s="55" t="s">
        <v>189</v>
      </c>
      <c r="C43" s="69"/>
    </row>
    <row r="44" spans="1:3" ht="12.75">
      <c r="A44" s="54" t="s">
        <v>218</v>
      </c>
      <c r="B44" s="55" t="s">
        <v>189</v>
      </c>
      <c r="C44" s="69"/>
    </row>
    <row r="45" spans="1:3" ht="12.75">
      <c r="A45" s="71" t="s">
        <v>219</v>
      </c>
      <c r="B45" s="72" t="s">
        <v>140</v>
      </c>
      <c r="C45" s="69"/>
    </row>
    <row r="46" spans="1:3" ht="12.75">
      <c r="A46" s="54" t="s">
        <v>220</v>
      </c>
      <c r="B46" s="55" t="s">
        <v>189</v>
      </c>
      <c r="C46" s="69"/>
    </row>
    <row r="47" spans="1:3" ht="12.75">
      <c r="A47" s="54" t="s">
        <v>221</v>
      </c>
      <c r="B47" s="55" t="s">
        <v>189</v>
      </c>
      <c r="C47" s="69"/>
    </row>
    <row r="48" spans="1:3" ht="12.75">
      <c r="A48" s="54" t="s">
        <v>222</v>
      </c>
      <c r="B48" s="55" t="s">
        <v>189</v>
      </c>
      <c r="C48" s="69"/>
    </row>
    <row r="49" spans="1:3" ht="12.75">
      <c r="A49" s="71" t="s">
        <v>223</v>
      </c>
      <c r="B49" s="72" t="s">
        <v>140</v>
      </c>
      <c r="C49" s="69"/>
    </row>
    <row r="50" spans="1:3" ht="12.75">
      <c r="A50" s="73" t="s">
        <v>343</v>
      </c>
      <c r="B50" s="74" t="s">
        <v>369</v>
      </c>
      <c r="C50" s="69"/>
    </row>
    <row r="51" spans="1:3" ht="12.75">
      <c r="A51" s="71" t="s">
        <v>183</v>
      </c>
      <c r="B51" s="72" t="s">
        <v>140</v>
      </c>
      <c r="C51" s="69"/>
    </row>
    <row r="52" spans="1:3" ht="12.75">
      <c r="A52" s="71" t="s">
        <v>184</v>
      </c>
      <c r="B52" s="72" t="s">
        <v>140</v>
      </c>
      <c r="C52" s="69"/>
    </row>
    <row r="53" spans="1:3" ht="12.75">
      <c r="A53" s="71" t="s">
        <v>185</v>
      </c>
      <c r="B53" s="72" t="s">
        <v>140</v>
      </c>
      <c r="C53" s="69"/>
    </row>
    <row r="54" spans="1:3" ht="12.75">
      <c r="A54" s="71" t="s">
        <v>186</v>
      </c>
      <c r="B54" s="72" t="s">
        <v>140</v>
      </c>
      <c r="C54" s="69"/>
    </row>
    <row r="55" spans="1:3" ht="12.75">
      <c r="A55" s="71" t="s">
        <v>187</v>
      </c>
      <c r="B55" s="72" t="s">
        <v>140</v>
      </c>
      <c r="C55" s="69"/>
    </row>
    <row r="56" spans="1:3" ht="12.75">
      <c r="A56" s="76" t="s">
        <v>188</v>
      </c>
      <c r="B56" s="77" t="s">
        <v>189</v>
      </c>
      <c r="C56" s="69"/>
    </row>
    <row r="57" spans="1:3" ht="12.75">
      <c r="A57" s="76" t="s">
        <v>190</v>
      </c>
      <c r="B57" s="77" t="s">
        <v>189</v>
      </c>
      <c r="C57" s="69"/>
    </row>
    <row r="58" spans="1:3" ht="12.75">
      <c r="A58" s="76" t="s">
        <v>191</v>
      </c>
      <c r="B58" s="77" t="s">
        <v>189</v>
      </c>
      <c r="C58" s="69"/>
    </row>
    <row r="59" spans="1:3" ht="12.75">
      <c r="A59" s="76" t="s">
        <v>192</v>
      </c>
      <c r="B59" s="77" t="s">
        <v>189</v>
      </c>
      <c r="C59" s="69"/>
    </row>
    <row r="60" spans="1:3" ht="12.75">
      <c r="A60" s="76" t="s">
        <v>193</v>
      </c>
      <c r="B60" s="77" t="s">
        <v>189</v>
      </c>
      <c r="C60" s="69"/>
    </row>
    <row r="61" spans="1:3" ht="12.75">
      <c r="A61" s="76" t="s">
        <v>194</v>
      </c>
      <c r="B61" s="77" t="s">
        <v>189</v>
      </c>
      <c r="C61" s="69"/>
    </row>
    <row r="62" spans="1:3" ht="12.75">
      <c r="A62" s="76" t="s">
        <v>252</v>
      </c>
      <c r="B62" s="77" t="s">
        <v>189</v>
      </c>
      <c r="C62" s="69"/>
    </row>
    <row r="63" spans="1:3" ht="12.75">
      <c r="A63" s="76" t="s">
        <v>195</v>
      </c>
      <c r="B63" s="77" t="s">
        <v>189</v>
      </c>
      <c r="C63" s="69"/>
    </row>
    <row r="64" spans="1:3" ht="12.75">
      <c r="A64" s="76" t="s">
        <v>204</v>
      </c>
      <c r="B64" s="77" t="s">
        <v>148</v>
      </c>
      <c r="C64" s="69"/>
    </row>
    <row r="65" spans="1:3" ht="12.75">
      <c r="A65" s="76" t="s">
        <v>205</v>
      </c>
      <c r="B65" s="77" t="s">
        <v>148</v>
      </c>
      <c r="C65" s="69"/>
    </row>
    <row r="66" spans="1:3" ht="12.75">
      <c r="A66" s="76" t="s">
        <v>206</v>
      </c>
      <c r="B66" s="77" t="s">
        <v>148</v>
      </c>
      <c r="C66" s="69"/>
    </row>
    <row r="67" spans="1:3" ht="12.75">
      <c r="A67" s="76" t="s">
        <v>207</v>
      </c>
      <c r="B67" s="77" t="s">
        <v>148</v>
      </c>
      <c r="C67" s="69"/>
    </row>
    <row r="68" spans="1:3" ht="12.75">
      <c r="A68" s="76" t="s">
        <v>208</v>
      </c>
      <c r="B68" s="77" t="s">
        <v>148</v>
      </c>
      <c r="C68" s="69"/>
    </row>
    <row r="69" spans="1:3" ht="12.75">
      <c r="A69" s="76" t="s">
        <v>209</v>
      </c>
      <c r="B69" s="77" t="s">
        <v>148</v>
      </c>
      <c r="C69" s="69"/>
    </row>
    <row r="70" spans="1:3" ht="12.75">
      <c r="A70" s="76" t="s">
        <v>210</v>
      </c>
      <c r="B70" s="77" t="s">
        <v>189</v>
      </c>
      <c r="C70" s="69"/>
    </row>
    <row r="71" spans="1:3" ht="12.75">
      <c r="A71" s="76" t="s">
        <v>211</v>
      </c>
      <c r="B71" s="77" t="s">
        <v>189</v>
      </c>
      <c r="C71" s="69"/>
    </row>
    <row r="72" spans="1:3" ht="12.75">
      <c r="A72" s="76" t="s">
        <v>212</v>
      </c>
      <c r="B72" s="77" t="s">
        <v>189</v>
      </c>
      <c r="C72" s="69"/>
    </row>
    <row r="73" spans="1:3" ht="12.75">
      <c r="A73" s="76" t="s">
        <v>196</v>
      </c>
      <c r="B73" s="77" t="s">
        <v>189</v>
      </c>
      <c r="C73" s="69"/>
    </row>
    <row r="74" spans="1:3" ht="12.75">
      <c r="A74" s="76" t="s">
        <v>197</v>
      </c>
      <c r="B74" s="77" t="s">
        <v>189</v>
      </c>
      <c r="C74" s="69"/>
    </row>
    <row r="75" spans="1:3" ht="12.75">
      <c r="A75" s="76" t="s">
        <v>198</v>
      </c>
      <c r="B75" s="77" t="s">
        <v>189</v>
      </c>
      <c r="C75" s="69"/>
    </row>
    <row r="76" spans="1:3" ht="12.75">
      <c r="A76" s="76" t="s">
        <v>199</v>
      </c>
      <c r="B76" s="77" t="s">
        <v>189</v>
      </c>
      <c r="C76" s="69"/>
    </row>
    <row r="77" spans="1:3" ht="12.75">
      <c r="A77" s="76" t="s">
        <v>200</v>
      </c>
      <c r="B77" s="77" t="s">
        <v>189</v>
      </c>
      <c r="C77" s="69"/>
    </row>
    <row r="78" spans="1:3" ht="12.75">
      <c r="A78" s="76" t="s">
        <v>201</v>
      </c>
      <c r="B78" s="77" t="s">
        <v>189</v>
      </c>
      <c r="C78" s="69"/>
    </row>
    <row r="79" spans="1:3" ht="12.75">
      <c r="A79" s="76" t="s">
        <v>202</v>
      </c>
      <c r="B79" s="77" t="s">
        <v>189</v>
      </c>
      <c r="C79" s="69"/>
    </row>
    <row r="80" spans="1:3" ht="12.75">
      <c r="A80" s="76" t="s">
        <v>203</v>
      </c>
      <c r="B80" s="77" t="s">
        <v>148</v>
      </c>
      <c r="C80" s="69"/>
    </row>
    <row r="81" spans="1:3" ht="12.75">
      <c r="A81" s="71" t="s">
        <v>144</v>
      </c>
      <c r="B81" s="72" t="s">
        <v>140</v>
      </c>
      <c r="C81" s="69"/>
    </row>
    <row r="82" spans="1:3" ht="12.75">
      <c r="A82" s="71" t="s">
        <v>145</v>
      </c>
      <c r="B82" s="72" t="s">
        <v>140</v>
      </c>
      <c r="C82" s="69"/>
    </row>
    <row r="83" spans="1:3" ht="12.75">
      <c r="A83" s="71" t="s">
        <v>146</v>
      </c>
      <c r="B83" s="72" t="s">
        <v>140</v>
      </c>
      <c r="C83" s="69"/>
    </row>
    <row r="84" spans="1:3" ht="12.75">
      <c r="A84" s="71" t="s">
        <v>147</v>
      </c>
      <c r="B84" s="72" t="s">
        <v>140</v>
      </c>
      <c r="C84" s="69"/>
    </row>
    <row r="85" spans="1:3" ht="12.75">
      <c r="A85" s="71" t="s">
        <v>149</v>
      </c>
      <c r="B85" s="72" t="s">
        <v>140</v>
      </c>
      <c r="C85" s="69"/>
    </row>
    <row r="86" spans="1:3" ht="12.75">
      <c r="A86" s="73" t="s">
        <v>344</v>
      </c>
      <c r="B86" s="74" t="s">
        <v>337</v>
      </c>
      <c r="C86" s="69"/>
    </row>
    <row r="87" spans="1:2" ht="12.75">
      <c r="A87" s="73" t="s">
        <v>345</v>
      </c>
      <c r="B87" s="74" t="s">
        <v>337</v>
      </c>
    </row>
    <row r="88" spans="1:2" ht="12.75">
      <c r="A88" s="73" t="s">
        <v>371</v>
      </c>
      <c r="B88" s="74" t="s">
        <v>337</v>
      </c>
    </row>
    <row r="89" spans="1:2" ht="12.75">
      <c r="A89" s="73" t="s">
        <v>372</v>
      </c>
      <c r="B89" s="74" t="s">
        <v>140</v>
      </c>
    </row>
    <row r="90" spans="1:2" ht="12.75">
      <c r="A90" s="73" t="s">
        <v>346</v>
      </c>
      <c r="B90" s="74" t="s">
        <v>337</v>
      </c>
    </row>
    <row r="91" spans="1:2" ht="12.75">
      <c r="A91" s="73" t="s">
        <v>347</v>
      </c>
      <c r="B91" s="74" t="s">
        <v>348</v>
      </c>
    </row>
    <row r="92" spans="1:2" ht="12.75">
      <c r="A92" s="73" t="s">
        <v>349</v>
      </c>
      <c r="B92" s="74" t="s">
        <v>337</v>
      </c>
    </row>
    <row r="93" spans="1:2" ht="12.75">
      <c r="A93" s="73" t="s">
        <v>350</v>
      </c>
      <c r="B93" s="74" t="s">
        <v>337</v>
      </c>
    </row>
    <row r="94" spans="1:2" ht="12.75">
      <c r="A94" s="73" t="s">
        <v>351</v>
      </c>
      <c r="B94" s="74" t="s">
        <v>337</v>
      </c>
    </row>
    <row r="95" spans="1:2" ht="12.75">
      <c r="A95" s="73" t="s">
        <v>352</v>
      </c>
      <c r="B95" s="74" t="s">
        <v>337</v>
      </c>
    </row>
    <row r="96" spans="1:2" ht="12.75">
      <c r="A96" s="73" t="s">
        <v>353</v>
      </c>
      <c r="B96" s="74" t="s">
        <v>337</v>
      </c>
    </row>
    <row r="97" spans="1:2" ht="12.75">
      <c r="A97" s="54" t="s">
        <v>164</v>
      </c>
      <c r="B97" s="55" t="s">
        <v>189</v>
      </c>
    </row>
    <row r="98" spans="1:2" ht="12.75">
      <c r="A98" s="54" t="s">
        <v>165</v>
      </c>
      <c r="B98" s="55" t="s">
        <v>189</v>
      </c>
    </row>
    <row r="99" spans="1:2" ht="12.75">
      <c r="A99" s="54" t="s">
        <v>166</v>
      </c>
      <c r="B99" s="55" t="s">
        <v>189</v>
      </c>
    </row>
    <row r="100" spans="1:2" ht="12.75">
      <c r="A100" s="54" t="s">
        <v>167</v>
      </c>
      <c r="B100" s="55" t="s">
        <v>189</v>
      </c>
    </row>
    <row r="101" spans="1:2" ht="12.75">
      <c r="A101" s="54" t="s">
        <v>168</v>
      </c>
      <c r="B101" s="55" t="s">
        <v>189</v>
      </c>
    </row>
    <row r="102" spans="1:2" ht="12.75">
      <c r="A102" s="54" t="s">
        <v>169</v>
      </c>
      <c r="B102" s="55" t="s">
        <v>189</v>
      </c>
    </row>
    <row r="103" spans="1:2" ht="12.75">
      <c r="A103" s="54" t="s">
        <v>170</v>
      </c>
      <c r="B103" s="55" t="s">
        <v>189</v>
      </c>
    </row>
    <row r="104" spans="1:2" ht="12.75">
      <c r="A104" s="54" t="s">
        <v>171</v>
      </c>
      <c r="B104" s="55" t="s">
        <v>189</v>
      </c>
    </row>
    <row r="105" spans="1:2" ht="12.75">
      <c r="A105" s="71" t="s">
        <v>139</v>
      </c>
      <c r="B105" s="72" t="s">
        <v>140</v>
      </c>
    </row>
    <row r="106" spans="1:2" ht="12.75">
      <c r="A106" s="54" t="s">
        <v>141</v>
      </c>
      <c r="B106" s="72" t="s">
        <v>140</v>
      </c>
    </row>
    <row r="107" spans="1:2" ht="12.75">
      <c r="A107" s="71" t="s">
        <v>142</v>
      </c>
      <c r="B107" s="72" t="s">
        <v>140</v>
      </c>
    </row>
    <row r="108" spans="1:2" ht="12.75">
      <c r="A108" s="71" t="s">
        <v>143</v>
      </c>
      <c r="B108" s="72" t="s">
        <v>140</v>
      </c>
    </row>
    <row r="109" spans="1:2" ht="12.75">
      <c r="A109" s="71" t="s">
        <v>150</v>
      </c>
      <c r="B109" s="72" t="s">
        <v>140</v>
      </c>
    </row>
    <row r="110" spans="1:2" ht="12.75">
      <c r="A110" s="73" t="s">
        <v>254</v>
      </c>
      <c r="B110" s="74" t="s">
        <v>140</v>
      </c>
    </row>
    <row r="111" spans="1:2" ht="12.75">
      <c r="A111" s="54" t="s">
        <v>255</v>
      </c>
      <c r="B111" s="72" t="s">
        <v>140</v>
      </c>
    </row>
    <row r="112" spans="1:2" ht="12.75">
      <c r="A112" s="73" t="s">
        <v>354</v>
      </c>
      <c r="B112" s="74" t="s">
        <v>337</v>
      </c>
    </row>
    <row r="113" spans="1:2" ht="12.75">
      <c r="A113" s="73" t="s">
        <v>355</v>
      </c>
      <c r="B113" s="74" t="s">
        <v>337</v>
      </c>
    </row>
    <row r="114" spans="1:2" ht="12.75">
      <c r="A114" s="73" t="s">
        <v>373</v>
      </c>
      <c r="B114" s="74" t="s">
        <v>337</v>
      </c>
    </row>
    <row r="115" spans="1:2" ht="12.75">
      <c r="A115" s="71" t="s">
        <v>151</v>
      </c>
      <c r="B115" s="72" t="s">
        <v>140</v>
      </c>
    </row>
    <row r="116" spans="1:2" ht="12.75">
      <c r="A116" s="71" t="s">
        <v>152</v>
      </c>
      <c r="B116" s="72" t="s">
        <v>140</v>
      </c>
    </row>
    <row r="117" spans="1:2" ht="12.75">
      <c r="A117" s="71" t="s">
        <v>153</v>
      </c>
      <c r="B117" s="72" t="s">
        <v>140</v>
      </c>
    </row>
    <row r="118" spans="1:2" ht="12.75">
      <c r="A118" s="71" t="s">
        <v>154</v>
      </c>
      <c r="B118" s="72" t="s">
        <v>140</v>
      </c>
    </row>
    <row r="119" spans="1:2" s="66" customFormat="1" ht="12.75">
      <c r="A119" s="71" t="s">
        <v>155</v>
      </c>
      <c r="B119" s="72" t="s">
        <v>140</v>
      </c>
    </row>
    <row r="120" spans="1:2" s="66" customFormat="1" ht="12.75">
      <c r="A120" s="71" t="s">
        <v>156</v>
      </c>
      <c r="B120" s="72" t="s">
        <v>140</v>
      </c>
    </row>
    <row r="121" spans="1:2" s="66" customFormat="1" ht="12.75">
      <c r="A121" s="71" t="s">
        <v>253</v>
      </c>
      <c r="B121" s="72" t="s">
        <v>140</v>
      </c>
    </row>
    <row r="122" spans="1:2" s="66" customFormat="1" ht="12.75">
      <c r="A122" s="54" t="s">
        <v>157</v>
      </c>
      <c r="B122" s="55" t="s">
        <v>189</v>
      </c>
    </row>
    <row r="123" spans="1:2" s="66" customFormat="1" ht="12.75">
      <c r="A123" s="71" t="s">
        <v>235</v>
      </c>
      <c r="B123" s="72" t="s">
        <v>140</v>
      </c>
    </row>
    <row r="124" spans="1:2" s="66" customFormat="1" ht="12.75">
      <c r="A124" s="71" t="s">
        <v>258</v>
      </c>
      <c r="B124" s="72" t="s">
        <v>140</v>
      </c>
    </row>
    <row r="125" spans="1:2" s="66" customFormat="1" ht="12.75">
      <c r="A125" s="71" t="s">
        <v>236</v>
      </c>
      <c r="B125" s="72" t="s">
        <v>140</v>
      </c>
    </row>
    <row r="126" spans="1:2" s="66" customFormat="1" ht="12.75">
      <c r="A126" s="73" t="s">
        <v>356</v>
      </c>
      <c r="B126" s="74" t="s">
        <v>337</v>
      </c>
    </row>
    <row r="127" spans="1:2" s="66" customFormat="1" ht="12.75">
      <c r="A127" s="71" t="s">
        <v>237</v>
      </c>
      <c r="B127" s="72" t="s">
        <v>140</v>
      </c>
    </row>
    <row r="128" spans="1:2" s="66" customFormat="1" ht="12.75">
      <c r="A128" s="71" t="s">
        <v>238</v>
      </c>
      <c r="B128" s="72" t="s">
        <v>140</v>
      </c>
    </row>
    <row r="129" spans="1:2" s="66" customFormat="1" ht="12.75">
      <c r="A129" s="71" t="s">
        <v>239</v>
      </c>
      <c r="B129" s="72" t="s">
        <v>140</v>
      </c>
    </row>
    <row r="130" spans="1:2" s="66" customFormat="1" ht="12.75">
      <c r="A130" s="71" t="s">
        <v>259</v>
      </c>
      <c r="B130" s="77" t="s">
        <v>148</v>
      </c>
    </row>
    <row r="131" spans="1:2" s="66" customFormat="1" ht="12.75">
      <c r="A131" s="71" t="s">
        <v>240</v>
      </c>
      <c r="B131" s="77" t="s">
        <v>148</v>
      </c>
    </row>
    <row r="132" spans="1:2" s="66" customFormat="1" ht="12.75">
      <c r="A132" s="73" t="s">
        <v>357</v>
      </c>
      <c r="B132" s="74" t="s">
        <v>337</v>
      </c>
    </row>
    <row r="133" spans="1:2" s="66" customFormat="1" ht="12.75">
      <c r="A133" s="73" t="s">
        <v>358</v>
      </c>
      <c r="B133" s="74" t="s">
        <v>337</v>
      </c>
    </row>
    <row r="134" spans="1:2" s="66" customFormat="1" ht="12.75">
      <c r="A134" s="73" t="s">
        <v>359</v>
      </c>
      <c r="B134" s="74" t="s">
        <v>337</v>
      </c>
    </row>
    <row r="135" spans="1:2" s="66" customFormat="1" ht="12.75">
      <c r="A135" s="73" t="s">
        <v>360</v>
      </c>
      <c r="B135" s="74" t="s">
        <v>337</v>
      </c>
    </row>
    <row r="136" spans="1:2" s="66" customFormat="1" ht="12.75">
      <c r="A136" s="73" t="s">
        <v>361</v>
      </c>
      <c r="B136" s="74" t="s">
        <v>337</v>
      </c>
    </row>
    <row r="137" spans="1:2" s="66" customFormat="1" ht="12.75">
      <c r="A137" s="73" t="s">
        <v>362</v>
      </c>
      <c r="B137" s="74" t="s">
        <v>337</v>
      </c>
    </row>
    <row r="138" spans="1:2" s="66" customFormat="1" ht="12.75">
      <c r="A138" s="73" t="s">
        <v>363</v>
      </c>
      <c r="B138" s="74" t="s">
        <v>337</v>
      </c>
    </row>
    <row r="139" spans="1:2" s="66" customFormat="1" ht="12.75">
      <c r="A139" s="73" t="s">
        <v>364</v>
      </c>
      <c r="B139" s="74" t="s">
        <v>140</v>
      </c>
    </row>
    <row r="140" spans="1:2" s="66" customFormat="1" ht="12.75">
      <c r="A140" s="73" t="s">
        <v>365</v>
      </c>
      <c r="B140" s="74" t="s">
        <v>337</v>
      </c>
    </row>
    <row r="141" spans="1:2" s="66" customFormat="1" ht="12.75">
      <c r="A141" s="73" t="s">
        <v>366</v>
      </c>
      <c r="B141" s="74" t="s">
        <v>337</v>
      </c>
    </row>
    <row r="142" spans="1:2" s="66" customFormat="1" ht="12.75">
      <c r="A142" s="71" t="s">
        <v>256</v>
      </c>
      <c r="B142" s="72" t="s">
        <v>140</v>
      </c>
    </row>
    <row r="143" spans="1:2" s="66" customFormat="1" ht="12.75">
      <c r="A143" s="71" t="s">
        <v>213</v>
      </c>
      <c r="B143" s="72" t="s">
        <v>140</v>
      </c>
    </row>
    <row r="144" spans="1:2" s="66" customFormat="1" ht="12.75" customHeight="1">
      <c r="A144" s="71" t="s">
        <v>264</v>
      </c>
      <c r="B144" s="77" t="s">
        <v>140</v>
      </c>
    </row>
    <row r="145" spans="1:2" s="66" customFormat="1" ht="12.75">
      <c r="A145" s="71" t="s">
        <v>265</v>
      </c>
      <c r="B145" s="77" t="s">
        <v>140</v>
      </c>
    </row>
    <row r="146" spans="1:2" s="66" customFormat="1" ht="12.75">
      <c r="A146" s="54" t="s">
        <v>266</v>
      </c>
      <c r="B146" s="55" t="s">
        <v>189</v>
      </c>
    </row>
    <row r="147" spans="1:2" s="66" customFormat="1" ht="12.75">
      <c r="A147" s="73" t="s">
        <v>367</v>
      </c>
      <c r="B147" s="74" t="s">
        <v>337</v>
      </c>
    </row>
    <row r="148" spans="1:2" s="66" customFormat="1" ht="12.75">
      <c r="A148" s="71" t="s">
        <v>262</v>
      </c>
      <c r="B148" s="72" t="s">
        <v>140</v>
      </c>
    </row>
    <row r="149" spans="1:2" s="66" customFormat="1" ht="12.75">
      <c r="A149" s="71" t="s">
        <v>214</v>
      </c>
      <c r="B149" s="72" t="s">
        <v>140</v>
      </c>
    </row>
    <row r="150" spans="1:2" s="66" customFormat="1" ht="12.75">
      <c r="A150" s="71" t="s">
        <v>215</v>
      </c>
      <c r="B150" s="72" t="s">
        <v>140</v>
      </c>
    </row>
    <row r="151" spans="1:2" s="66" customFormat="1" ht="12.75">
      <c r="A151" s="73" t="s">
        <v>368</v>
      </c>
      <c r="B151" s="74" t="s">
        <v>140</v>
      </c>
    </row>
    <row r="152" spans="1:2" s="66" customFormat="1" ht="12.75">
      <c r="A152" s="71" t="s">
        <v>216</v>
      </c>
      <c r="B152" s="72" t="s">
        <v>148</v>
      </c>
    </row>
    <row r="153" spans="1:2" s="66" customFormat="1" ht="12.75">
      <c r="A153" s="71" t="s">
        <v>263</v>
      </c>
      <c r="B153" s="77" t="s">
        <v>140</v>
      </c>
    </row>
    <row r="154" spans="1:2" ht="12.75">
      <c r="A154" s="85"/>
      <c r="B154" s="86"/>
    </row>
  </sheetData>
  <sheetProtection/>
  <printOptions/>
  <pageMargins left="0.7" right="0.7" top="0.75" bottom="0.75" header="0.3" footer="0.3"/>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1">
      <selection activeCell="A5" sqref="A5"/>
    </sheetView>
  </sheetViews>
  <sheetFormatPr defaultColWidth="9.140625" defaultRowHeight="12.75"/>
  <cols>
    <col min="1" max="1" width="95.28125" style="36" bestFit="1" customWidth="1"/>
    <col min="2" max="16384" width="9.140625" style="36" customWidth="1"/>
  </cols>
  <sheetData>
    <row r="1" spans="1:2" ht="12.75">
      <c r="A1" s="47" t="s">
        <v>241</v>
      </c>
      <c r="B1" s="45"/>
    </row>
    <row r="2" spans="1:2" ht="12.75">
      <c r="A2" s="48"/>
      <c r="B2" s="45"/>
    </row>
    <row r="3" spans="1:2" ht="12.75">
      <c r="A3" s="49" t="s">
        <v>389</v>
      </c>
      <c r="B3" s="45"/>
    </row>
    <row r="4" spans="1:2" ht="12.75">
      <c r="A4" s="50"/>
      <c r="B4" s="45"/>
    </row>
    <row r="5" spans="1:2" ht="12.75">
      <c r="A5" s="49" t="s">
        <v>242</v>
      </c>
      <c r="B5" s="45"/>
    </row>
    <row r="6" ht="12.75">
      <c r="A6" s="46"/>
    </row>
  </sheetData>
  <sheetProtection/>
  <printOptions/>
  <pageMargins left="0.7" right="0.7" top="0.75" bottom="0.75" header="0.3" footer="0.3"/>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F12"/>
  <sheetViews>
    <sheetView zoomScale="70" zoomScaleNormal="70" zoomScalePageLayoutView="0" workbookViewId="0" topLeftCell="A1">
      <selection activeCell="B5" sqref="B5:C5"/>
    </sheetView>
  </sheetViews>
  <sheetFormatPr defaultColWidth="9.140625" defaultRowHeight="12.75"/>
  <cols>
    <col min="1" max="1" width="7.00390625" style="6" customWidth="1"/>
    <col min="2" max="2" width="4.00390625" style="9" hidden="1" customWidth="1"/>
    <col min="3" max="3" width="49.7109375" style="5" customWidth="1"/>
    <col min="4" max="4" width="125.421875" style="5" customWidth="1"/>
    <col min="5" max="5" width="15.7109375" style="5" customWidth="1"/>
    <col min="6" max="6" width="15.421875" style="6" customWidth="1"/>
    <col min="7" max="7" width="24.00390625" style="5" customWidth="1"/>
    <col min="8" max="8" width="38.7109375" style="7" customWidth="1"/>
    <col min="9" max="9" width="29.28125" style="5" customWidth="1"/>
    <col min="10" max="10" width="24.28125" style="8" customWidth="1"/>
    <col min="11" max="11" width="65.7109375" style="5" customWidth="1"/>
    <col min="12" max="12" width="24.00390625" style="5" customWidth="1"/>
    <col min="13" max="16384" width="9.140625" style="5" customWidth="1"/>
  </cols>
  <sheetData>
    <row r="1" spans="1:4" ht="15">
      <c r="A1" s="116" t="s">
        <v>28</v>
      </c>
      <c r="B1" s="116"/>
      <c r="C1" s="116"/>
      <c r="D1" s="116"/>
    </row>
    <row r="3" spans="1:4" ht="30" customHeight="1">
      <c r="A3" s="117" t="s">
        <v>29</v>
      </c>
      <c r="B3" s="118"/>
      <c r="C3" s="118"/>
      <c r="D3" s="118"/>
    </row>
    <row r="4" spans="1:4" ht="30" customHeight="1">
      <c r="A4" s="10"/>
      <c r="B4" s="11"/>
      <c r="C4" s="11"/>
      <c r="D4" s="11"/>
    </row>
    <row r="5" spans="1:4" ht="14.25" customHeight="1">
      <c r="A5" s="5"/>
      <c r="B5" s="119" t="s">
        <v>127</v>
      </c>
      <c r="C5" s="120"/>
      <c r="D5" s="12" t="s">
        <v>30</v>
      </c>
    </row>
    <row r="6" spans="2:4" s="13" customFormat="1" ht="15">
      <c r="B6" s="14"/>
      <c r="C6" s="15" t="s">
        <v>31</v>
      </c>
      <c r="D6" s="12" t="s">
        <v>32</v>
      </c>
    </row>
    <row r="7" spans="1:6" ht="15" customHeight="1">
      <c r="A7" s="5"/>
      <c r="B7" s="119" t="s">
        <v>128</v>
      </c>
      <c r="C7" s="120"/>
      <c r="D7" s="12" t="s">
        <v>33</v>
      </c>
      <c r="F7" s="5"/>
    </row>
    <row r="8" spans="1:6" ht="15" customHeight="1">
      <c r="A8" s="5"/>
      <c r="B8" s="119" t="s">
        <v>129</v>
      </c>
      <c r="C8" s="120"/>
      <c r="D8" s="12" t="s">
        <v>34</v>
      </c>
      <c r="F8" s="5"/>
    </row>
    <row r="9" spans="1:6" ht="14.25" customHeight="1">
      <c r="A9" s="5"/>
      <c r="B9" s="119" t="s">
        <v>122</v>
      </c>
      <c r="C9" s="120"/>
      <c r="D9" s="12" t="s">
        <v>35</v>
      </c>
      <c r="F9" s="5"/>
    </row>
    <row r="10" spans="1:6" ht="14.25" customHeight="1">
      <c r="A10" s="5"/>
      <c r="B10" s="119" t="s">
        <v>126</v>
      </c>
      <c r="C10" s="120"/>
      <c r="D10" s="12" t="s">
        <v>36</v>
      </c>
      <c r="F10" s="5"/>
    </row>
    <row r="11" spans="1:6" ht="15" customHeight="1">
      <c r="A11" s="5"/>
      <c r="B11" s="119" t="s">
        <v>40</v>
      </c>
      <c r="C11" s="120"/>
      <c r="D11" s="16" t="s">
        <v>41</v>
      </c>
      <c r="F11" s="5"/>
    </row>
    <row r="12" spans="1:6" ht="114" customHeight="1">
      <c r="A12" s="5"/>
      <c r="B12" s="119" t="s">
        <v>37</v>
      </c>
      <c r="C12" s="120"/>
      <c r="D12" s="17" t="s">
        <v>38</v>
      </c>
      <c r="F12" s="5"/>
    </row>
  </sheetData>
  <sheetProtection/>
  <mergeCells count="9">
    <mergeCell ref="A1:D1"/>
    <mergeCell ref="A3:D3"/>
    <mergeCell ref="B5:C5"/>
    <mergeCell ref="B7:C7"/>
    <mergeCell ref="B12:C12"/>
    <mergeCell ref="B8:C8"/>
    <mergeCell ref="B9:C9"/>
    <mergeCell ref="B10:C10"/>
    <mergeCell ref="B11:C11"/>
  </mergeCells>
  <printOptions/>
  <pageMargins left="0.75" right="0.75" top="1" bottom="1" header="0.5" footer="0.5"/>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D18"/>
  <sheetViews>
    <sheetView zoomScalePageLayoutView="0" workbookViewId="0" topLeftCell="A1">
      <pane ySplit="1" topLeftCell="A2" activePane="bottomLeft" state="frozen"/>
      <selection pane="topLeft" activeCell="A1" sqref="A1"/>
      <selection pane="bottomLeft" activeCell="A1" sqref="A1:IV1"/>
    </sheetView>
  </sheetViews>
  <sheetFormatPr defaultColWidth="9.140625" defaultRowHeight="12.75"/>
  <cols>
    <col min="2" max="2" width="13.140625" style="0" bestFit="1" customWidth="1"/>
    <col min="3" max="3" width="38.00390625" style="0" customWidth="1"/>
    <col min="4" max="4" width="18.28125" style="0" customWidth="1"/>
  </cols>
  <sheetData>
    <row r="1" spans="1:4" ht="12.75">
      <c r="A1" s="26" t="s">
        <v>130</v>
      </c>
      <c r="B1" s="26" t="s">
        <v>131</v>
      </c>
      <c r="C1" s="26" t="s">
        <v>132</v>
      </c>
      <c r="D1" s="26" t="s">
        <v>133</v>
      </c>
    </row>
    <row r="2" spans="1:4" ht="12.75">
      <c r="A2" s="27">
        <v>0.1</v>
      </c>
      <c r="B2" s="28">
        <v>39437</v>
      </c>
      <c r="C2" s="29" t="s">
        <v>134</v>
      </c>
      <c r="D2" s="27" t="s">
        <v>390</v>
      </c>
    </row>
    <row r="3" spans="1:4" ht="22.5">
      <c r="A3" s="27">
        <v>0.2</v>
      </c>
      <c r="B3" s="28">
        <v>39554</v>
      </c>
      <c r="C3" s="29" t="s">
        <v>135</v>
      </c>
      <c r="D3" s="27" t="s">
        <v>390</v>
      </c>
    </row>
    <row r="4" spans="1:4" ht="234" customHeight="1">
      <c r="A4" s="30">
        <v>0.3</v>
      </c>
      <c r="B4" s="31">
        <v>39954</v>
      </c>
      <c r="C4" s="32" t="s">
        <v>10</v>
      </c>
      <c r="D4" s="27" t="s">
        <v>390</v>
      </c>
    </row>
    <row r="5" spans="1:4" ht="146.25">
      <c r="A5" s="43">
        <v>0.4</v>
      </c>
      <c r="B5" s="44">
        <v>40128</v>
      </c>
      <c r="C5" s="29" t="s">
        <v>406</v>
      </c>
      <c r="D5" s="27" t="s">
        <v>390</v>
      </c>
    </row>
    <row r="6" spans="1:4" ht="33.75">
      <c r="A6" s="27">
        <v>0.5</v>
      </c>
      <c r="B6" s="28">
        <v>40389</v>
      </c>
      <c r="C6" s="29" t="s">
        <v>404</v>
      </c>
      <c r="D6" s="27" t="s">
        <v>390</v>
      </c>
    </row>
    <row r="7" spans="1:4" ht="12.75">
      <c r="A7" s="27"/>
      <c r="B7" s="27"/>
      <c r="C7" s="29"/>
      <c r="D7" s="27"/>
    </row>
    <row r="8" spans="1:4" ht="12.75">
      <c r="A8" s="27"/>
      <c r="B8" s="27"/>
      <c r="C8" s="29"/>
      <c r="D8" s="27"/>
    </row>
    <row r="9" spans="1:4" ht="12.75">
      <c r="A9" s="27"/>
      <c r="B9" s="27"/>
      <c r="C9" s="29"/>
      <c r="D9" s="27"/>
    </row>
    <row r="10" spans="1:4" ht="12.75">
      <c r="A10" s="27"/>
      <c r="B10" s="27"/>
      <c r="C10" s="29"/>
      <c r="D10" s="27"/>
    </row>
    <row r="11" spans="1:4" ht="12.75">
      <c r="A11" s="27"/>
      <c r="B11" s="27"/>
      <c r="C11" s="29"/>
      <c r="D11" s="27"/>
    </row>
    <row r="12" spans="1:4" ht="12.75">
      <c r="A12" s="27"/>
      <c r="B12" s="27"/>
      <c r="C12" s="29"/>
      <c r="D12" s="27"/>
    </row>
    <row r="13" spans="1:4" ht="12.75">
      <c r="A13" s="27"/>
      <c r="B13" s="27"/>
      <c r="C13" s="29"/>
      <c r="D13" s="27"/>
    </row>
    <row r="14" spans="1:4" ht="12.75">
      <c r="A14" s="27"/>
      <c r="B14" s="27"/>
      <c r="C14" s="29"/>
      <c r="D14" s="27"/>
    </row>
    <row r="15" spans="1:4" ht="12.75">
      <c r="A15" s="27"/>
      <c r="B15" s="27"/>
      <c r="C15" s="29"/>
      <c r="D15" s="27"/>
    </row>
    <row r="16" spans="1:4" ht="12.75">
      <c r="A16" s="27"/>
      <c r="B16" s="27"/>
      <c r="C16" s="29"/>
      <c r="D16" s="27"/>
    </row>
    <row r="17" spans="1:4" ht="12.75">
      <c r="A17" s="27"/>
      <c r="B17" s="27"/>
      <c r="C17" s="29"/>
      <c r="D17" s="27"/>
    </row>
    <row r="18" spans="1:4" ht="12.75">
      <c r="A18" s="27"/>
      <c r="B18" s="27"/>
      <c r="C18" s="29"/>
      <c r="D18" s="27"/>
    </row>
  </sheetData>
  <sheetProtection/>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Safeguard Computer Security Evaluation Matrix (SCSEM)</dc:title>
  <dc:subject/>
  <dc:creator>IRS</dc:creator>
  <cp:keywords/>
  <dc:description/>
  <cp:lastModifiedBy>Jonathan Isner</cp:lastModifiedBy>
  <cp:lastPrinted>2009-09-21T14:45:47Z</cp:lastPrinted>
  <dcterms:created xsi:type="dcterms:W3CDTF">2000-05-15T16:39:39Z</dcterms:created>
  <dcterms:modified xsi:type="dcterms:W3CDTF">2010-08-09T14:03:41Z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